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365" windowWidth="27900" windowHeight="13275" activeTab="0"/>
  </bookViews>
  <sheets>
    <sheet name="基本情報入力" sheetId="1" r:id="rId1"/>
    <sheet name="発起人決定書" sheetId="2" r:id="rId2"/>
    <sheet name="株式会社設立登記申請書" sheetId="3" r:id="rId3"/>
    <sheet name="定款" sheetId="4" r:id="rId4"/>
    <sheet name="定款表紙" sheetId="5" r:id="rId5"/>
    <sheet name="払込みがあったことを証する書面" sheetId="6" r:id="rId6"/>
    <sheet name="資本金の額の計上に関する書面" sheetId="7" r:id="rId7"/>
    <sheet name="定款認証委任状" sheetId="8" r:id="rId8"/>
    <sheet name="OCR用紙（B5）" sheetId="9" r:id="rId9"/>
    <sheet name="印鑑届出書（B5）" sheetId="10" r:id="rId10"/>
    <sheet name="印鑑カード申請書（B５）" sheetId="11" r:id="rId11"/>
  </sheets>
  <definedNames>
    <definedName name="_xlnm.Print_Area" localSheetId="8">'OCR用紙（B5）'!$A$1:$I$18</definedName>
    <definedName name="_xlnm.Print_Area" localSheetId="10">'印鑑カード申請書（B５）'!$A$1:$I$18</definedName>
    <definedName name="_xlnm.Print_Area" localSheetId="9">'印鑑届出書（B5）'!$A$1:$I$18</definedName>
    <definedName name="_xlnm.Print_Area" localSheetId="2">'株式会社設立登記申請書'!$A$1:$I$31</definedName>
    <definedName name="_xlnm.Print_Area" localSheetId="0">'基本情報入力'!$A$1:$B$47</definedName>
    <definedName name="_xlnm.Print_Area" localSheetId="6">'資本金の額の計上に関する書面'!$A$1:$I$21</definedName>
    <definedName name="_xlnm.Print_Area" localSheetId="3">'定款'!$A$1:$A$149</definedName>
    <definedName name="_xlnm.Print_Area" localSheetId="7">'定款認証委任状'!$A$1:$I$24</definedName>
    <definedName name="_xlnm.Print_Area" localSheetId="1">'発起人決定書'!$A$1:$H$34</definedName>
    <definedName name="_xlnm.Print_Area" localSheetId="5">'払込みがあったことを証する書面'!$A$1:$I$14</definedName>
  </definedNames>
  <calcPr fullCalcOnLoad="1"/>
</workbook>
</file>

<file path=xl/sharedStrings.xml><?xml version="1.0" encoding="utf-8"?>
<sst xmlns="http://schemas.openxmlformats.org/spreadsheetml/2006/main" count="305" uniqueCount="237">
  <si>
    <t>※登記所に提出する際には、払込を証明する書類（通帳コピー）と製本するかホチキス留めと契印が必要です。</t>
  </si>
  <si>
    <t>通帳コピーは名義人を確認できるページと、実際に入金があったページの両方が必要です。</t>
  </si>
  <si>
    <t>FAX等で不鮮明な場合には受理されない場合があるため注意してください。</t>
  </si>
  <si>
    <t>発起人決定書</t>
  </si>
  <si>
    <t>記</t>
  </si>
  <si>
    <t>発起人氏名</t>
  </si>
  <si>
    <t>普通株式</t>
  </si>
  <si>
    <t>１ 設立時取締役及び代表取締役を次のとおりとする。</t>
  </si>
  <si>
    <t>1 本店の所在地を次のとおりとする。</t>
  </si>
  <si>
    <t>上記の決定事項を明確にするため、本決定書を作成し、発起人がこれに記名押印する。</t>
  </si>
  <si>
    <t>株式会社設立登記申請書</t>
  </si>
  <si>
    <t>　　　　</t>
  </si>
  <si>
    <t>1　添付書類</t>
  </si>
  <si>
    <t xml:space="preserve">第１章　　総　　則 </t>
  </si>
  <si>
    <t>（商　号）</t>
  </si>
  <si>
    <t>（目　的）</t>
  </si>
  <si>
    <t xml:space="preserve">第２条　当会社は、次の事業を営むことを目的とする。 </t>
  </si>
  <si>
    <t>（本店の所在地）</t>
  </si>
  <si>
    <t>（機関構成）</t>
  </si>
  <si>
    <t xml:space="preserve">第４条　当会社は、取締役会、監査役その他会社法第326条第2項に定める機関を設置しない。 </t>
  </si>
  <si>
    <t>（公告方法）</t>
  </si>
  <si>
    <t xml:space="preserve">第５条　当会社の公告は、官報に掲載してする。 </t>
  </si>
  <si>
    <t>（発行可能株式総数）</t>
  </si>
  <si>
    <t>（株券の不発行）</t>
  </si>
  <si>
    <t xml:space="preserve">第７条　当会社の株式については、株券を発行しない。 </t>
  </si>
  <si>
    <t>（株式の譲渡制限）</t>
  </si>
  <si>
    <t xml:space="preserve">第８条　当会社の発行する株式を譲渡によって取得するには、株主総会の承認を要する。 </t>
  </si>
  <si>
    <t xml:space="preserve">（株主名簿記載事項の記載の請求） </t>
  </si>
  <si>
    <t xml:space="preserve">第９条　株式取得者が株主名簿記載事項を株主名簿に記載することを請求するには、当会社所定の書式による請求書に、その取得した株式の株主として株主名簿に記載された者又はその相続人その他の一般承継人及び株式取得者が署名又は記名押印し、共同して請求しなければならない。 </t>
  </si>
  <si>
    <t>（質権の登録等）</t>
  </si>
  <si>
    <t>第10条　当会社の株式につき質権の登録又は信託財産の表示を請求するには、当会社所定の書式による請求書に設定者が署名又は記名押印して提出しなければならない。その登録の抹消についても同様とする。</t>
  </si>
  <si>
    <t xml:space="preserve"> (手数料)</t>
  </si>
  <si>
    <t>第11条　前2条に定める請求をする場合には、当会社所定の手数料を支払わなければならない。</t>
  </si>
  <si>
    <t>（基準日）</t>
  </si>
  <si>
    <t>第12条　当会社は、毎事業年度末日の最終の株主名簿に記載された議決権を有する株主をもって、その事業年度に関する定時株主総会において権利を行使することができる株主とする。ただし、当該基準日株主の権利を害しない場合には、当会社は基準日後に、募集株式の発行、合併、株式交換又は吸収合併等により株式を取得した者の全部又は一部を、当該定時株主総会において権利を行使することができる株主と定めることができる。</t>
  </si>
  <si>
    <t>（株主の住所等の届出等）</t>
  </si>
  <si>
    <t>第13条　当会社の株主、登録株式質権者又はその法定代理人もしくは代表者は、当会社所定の書式により、その氏名又は名称及び住所並びに印鑑を当会社に届け出なければならない。届出事項等に変更を生じたときも、同様とする。</t>
  </si>
  <si>
    <t xml:space="preserve"> （募集株式の発行）</t>
  </si>
  <si>
    <t>第14条　 募集株式の発行に必要な事項の決定は、株主総会の特別決議によってする。</t>
  </si>
  <si>
    <t>（招　集）</t>
  </si>
  <si>
    <t>（招集手続の省略）</t>
  </si>
  <si>
    <t>第16条　株主総会は、その総会において議決権を行使することができる株主全員の同意があるときは、招集手続を経ずに開催することができる。</t>
  </si>
  <si>
    <t>（議長及び決議の方法）</t>
  </si>
  <si>
    <t>第17条　株主総会の議長は、社長がこれに当たる。</t>
  </si>
  <si>
    <t>（株主総会の決議の省略）</t>
  </si>
  <si>
    <t>第18条　株主総会の決議の目的たる事項について、取締役又は株主から提案があった場合において、その事項につき議決権を行使することができるすべての株主が、書面によってその提案に同意したときは、その提案を可決する旨の株主総会の決議があったものとみなす。</t>
  </si>
  <si>
    <t>（議決権の代理行使）</t>
  </si>
  <si>
    <t>第19条　株主又はその法定代理人は、当会社の議決権を有する株主又は親族1名を代理人として、議決権を行使することができる。ただし、この場合には、株主総会ごとに代理権を証する書面を提出しなければならない。</t>
  </si>
  <si>
    <t>（株主総会議事録）</t>
  </si>
  <si>
    <t>第20条　株主総会の議事については、法令に定める事項を記載した議事録を作成し、10年間当会社の本店に備え置くものとする。</t>
  </si>
  <si>
    <t>（取締役の員数）</t>
  </si>
  <si>
    <t>（資　格）</t>
  </si>
  <si>
    <t>第22条　当会社の取締役は、当会社の株主の中から選任する。</t>
  </si>
  <si>
    <t>（取締役の選任の方法）</t>
  </si>
  <si>
    <t>第23条　当会社の取締役の選任は、株主総会において議決権を行使することができる株主の議決権の3分の1以上を有する株主が出席し、出席した当該株主の議決権の過半数をもって行う。</t>
  </si>
  <si>
    <t>（取締役の任期）</t>
  </si>
  <si>
    <t>（代表取締役及び社長）</t>
  </si>
  <si>
    <t>（役付取締役）</t>
  </si>
  <si>
    <t>（報酬等）</t>
  </si>
  <si>
    <t>第27条　取締役の報酬、賞与その他の職務執行の対価として当会社から受ける財産上の利益は、株主総会の決議によって定める。</t>
  </si>
  <si>
    <t>（事業年度）</t>
  </si>
  <si>
    <t xml:space="preserve">（剰余金の配当及び除斥期間） </t>
  </si>
  <si>
    <t>第29条　剰余金の配当は、毎事業年度末日現在における最終の株主名簿に記載された株主又は登録株式質権者に対して行う。</t>
  </si>
  <si>
    <t>（設立に際して出資される財産の価額 ）</t>
  </si>
  <si>
    <t>（最初の事業年度）</t>
  </si>
  <si>
    <t>（設立時の役員）</t>
  </si>
  <si>
    <t>第32条　当会社の設立に際しての役員は、次のとおりとする。</t>
  </si>
  <si>
    <t xml:space="preserve">（発起人の氏名、住所及び割当てを受ける設立時発行株式の数等） </t>
  </si>
  <si>
    <t>第33条　発起人の氏名、住所、発起人が割当てを受ける設立時発行株式の数及び設立時発行株式と引換えに払い込む金銭の額は、次のとおりである。</t>
  </si>
  <si>
    <t>（定款に定めのない事項）</t>
  </si>
  <si>
    <t>第34条　本定款に定めのない事項については、すべて会社法その他の法令の定めるところによる。</t>
  </si>
  <si>
    <t xml:space="preserve"> </t>
  </si>
  <si>
    <t xml:space="preserve">第１条　当会社は、株式会社 ＊＊＊＊と称する。 </t>
  </si>
  <si>
    <t>１．＊＊＊＊＊＊＊＊＊＊＊＊＊＊</t>
  </si>
  <si>
    <t>２．＊＊＊＊＊＊＊＊＊＊＊＊＊＊</t>
  </si>
  <si>
    <t>第26条　 前条のほか、取締役の過半数の同意をもって、取締役の中から、専務取締役及び常務取締役を選定することができる。</t>
  </si>
  <si>
    <t xml:space="preserve">  　</t>
  </si>
  <si>
    <t xml:space="preserve">定　　　款 </t>
  </si>
  <si>
    <t>払込みがあったことを証する書面</t>
  </si>
  <si>
    <t>委　　任　　状</t>
  </si>
  <si>
    <t>「公告をする方法」官報に掲載してする</t>
  </si>
  <si>
    <t>「発行済株式の総数」＊＊＊＊株</t>
  </si>
  <si>
    <t>「株式の譲渡制限に関する規定」</t>
  </si>
  <si>
    <t>当会社の発行する株式を譲渡によって取得するには、株主総会の承認を要する</t>
  </si>
  <si>
    <t>「役員に関する事項」</t>
  </si>
  <si>
    <t>「資格」取締役</t>
  </si>
  <si>
    <t>「資格」代表取締役</t>
  </si>
  <si>
    <t>「登記記録に関する事項」</t>
  </si>
  <si>
    <t>設立</t>
  </si>
  <si>
    <t>発起人住所</t>
  </si>
  <si>
    <t>②代表取締役は社長とし、取締役が1名のときは、当該取締役を社長とする。</t>
  </si>
  <si>
    <t>③社長は、当会社を代表し、会社の業務を統轄する。</t>
  </si>
  <si>
    <t>発起人決定書決議日</t>
  </si>
  <si>
    <t>発行する株式の種類</t>
  </si>
  <si>
    <t>発行する株式の株数</t>
  </si>
  <si>
    <t>払込金額（資本金）</t>
  </si>
  <si>
    <t>設立時代表取締役氏名</t>
  </si>
  <si>
    <t>設立時代表取締役住所</t>
  </si>
  <si>
    <t>商号</t>
  </si>
  <si>
    <t>本店住所</t>
  </si>
  <si>
    <t>登記申請日</t>
  </si>
  <si>
    <t>所轄法務局</t>
  </si>
  <si>
    <t>ダミー株式会社</t>
  </si>
  <si>
    <t>ダミー田ダミー男</t>
  </si>
  <si>
    <t>←種類株式を発行しないのであればこのままでよい</t>
  </si>
  <si>
    <t>登録免許税</t>
  </si>
  <si>
    <t>←元号から日時を入力</t>
  </si>
  <si>
    <t>←定款認証、資本金の払込が完了したあとの日付</t>
  </si>
  <si>
    <t>定款認証日</t>
  </si>
  <si>
    <t>払込日</t>
  </si>
  <si>
    <t>←定款に記載される日付を大安にこだわる場合は大安の日とし、その日に公証人役場で定款認証を受ける</t>
  </si>
  <si>
    <t>ダミー株</t>
  </si>
  <si>
    <t>ダミー百万円</t>
  </si>
  <si>
    <t>平成ダミー年ダミー月ダミー日</t>
  </si>
  <si>
    <t>東京法務局ダミーダミー出張所</t>
  </si>
  <si>
    <t>東京都ダミー区ダミー４－５－６（本店）</t>
  </si>
  <si>
    <t>東京都ダミー区ダミー１－２－３（ほ）</t>
  </si>
  <si>
    <t>東京都ダミー区ダミー１－２－３（だ）</t>
  </si>
  <si>
    <t>←通常は発起人住所と同じ</t>
  </si>
  <si>
    <t>記</t>
  </si>
  <si>
    <t>㊞</t>
  </si>
  <si>
    <t>印鑑に決まりはないよいようですが、通常は発起人実印（印鑑証明と一致する）</t>
  </si>
  <si>
    <t>１　設立に際して出資される資本金を次のとおりとする。</t>
  </si>
  <si>
    <t>1　登記の事由　：　発起設立の手続終了</t>
  </si>
  <si>
    <t>1　登記すべき事項　：　別紙のとおり</t>
  </si>
  <si>
    <t>１５０，０００円</t>
  </si>
  <si>
    <t>←全角でコンマをいれて入力</t>
  </si>
  <si>
    <t>←全角でコンマを入れて入力。資本金の額の1000分の7の額となるが、その額が15万円に満たない場合は15万円となる</t>
  </si>
  <si>
    <t>１通</t>
  </si>
  <si>
    <t>←通常は発起人氏名と同じ</t>
  </si>
  <si>
    <t>上記のとおり登記を申請をします。</t>
  </si>
  <si>
    <t>発　起　人　決　定　書</t>
  </si>
  <si>
    <t>１　発起人が割当てを受ける設立時発行株式の数及びその払込金額を次のとおりとする。</t>
  </si>
  <si>
    <t>株　式　会　社　設　立　登　記　申　請　書</t>
  </si>
  <si>
    <t>　　定　　款・・・・・・・・・・・・・・・・・・・・・・・・・・・・・・・・・・・・・・・・・・・・・・・・・・・・・・・・・・・・・・・・・・・・・・・・</t>
  </si>
  <si>
    <t>　　発起人決定書・・・・・・・・・・・・・・・・・・・・・・・・・・・・・・・・・・・・・・・・・・・・・・・・・・・・・・・・・・・・・・・・・・・・・・・・</t>
  </si>
  <si>
    <t>　　就任承諾書　（定款の記載を援用する）　　　　　　　　　　　　　　　　　　　　</t>
  </si>
  <si>
    <t>　　印鑑証明書・・・・・・・・・・・・・・・・・・・・・・・・・・・・・・・・・・・・・・・・・・・・・・・・・・・・・・・・・・・・・・・・・・・・・・・・</t>
  </si>
  <si>
    <t>　　払込みがあったことを証する書面・・・・・・・・・・・・・・・・・・・・・・・・・・・・・・・・・・・・・・・・・・・・・・・・・・・・・・・・・・・・・・・・・・・・・・・・</t>
  </si>
  <si>
    <t>　　資本金の額の計上に関する書面・・・・・・・・・・・・・・・・・・・・・・・・・・・・・・・・・・・・・・・・・・・・・・・・・・・・・・・・・・・・・・・・・・・・・・・・</t>
  </si>
  <si>
    <t>定款</t>
  </si>
  <si>
    <t>発行可能株式数</t>
  </si>
  <si>
    <t>ダミーダミー株</t>
  </si>
  <si>
    <t xml:space="preserve">ただし、法令に別段の定めがある場合には、株式取得者が単独で請求することができる。 </t>
  </si>
  <si>
    <t xml:space="preserve">②　前項のほか、株主又は登録株式質権者として権利を行使することができる者を確定するため必要があるときは、取締役の過半数の決定により臨時に基準日を定めることができる。ただし、この場合には、その日を2週間前までに公告するものとする。 </t>
  </si>
  <si>
    <t xml:space="preserve">②　当会社に提出する書類には、前項により届け出た印鑑を用いなければならない。 </t>
  </si>
  <si>
    <t xml:space="preserve">②　株主総会は、法令に別段の定めがある場合を除くほか、社長がこれを招集する。 </t>
  </si>
  <si>
    <t xml:space="preserve">②　株主総会の決議は、法令又は本定款に別段の定めがある場合を除き、出席した議決権を行使することができる株主の議決権の過半数をもって行う。 </t>
  </si>
  <si>
    <t>取締役人数の上限</t>
  </si>
  <si>
    <t>←「３名以内」というように入力</t>
  </si>
  <si>
    <t>←全角で「○○万円」というように入力する。払込金額を全額資本金としない場合は発起人決定書１箇所を手作業で訂正</t>
  </si>
  <si>
    <t xml:space="preserve">②　前項の規定にかかわらず、議決権を行使することができる株主の議決権の過半数をもって、株主以外の者から選任することを妨げない。 </t>
  </si>
  <si>
    <t>３名以内</t>
  </si>
  <si>
    <t>②　取締役の選任については、累積投票によらない。</t>
  </si>
  <si>
    <t>②　任期満了前に退任した取締役の補欠として、又は増員により選任された取締役の任期は、前任者又は他の在任取締役の任期の残存期間と同一とする。</t>
  </si>
  <si>
    <t>事業年度</t>
  </si>
  <si>
    <t>毎年４月１日から翌年３月３１日</t>
  </si>
  <si>
    <t>←全額で12月以内の期間を「毎年＊＊月＊＊日から翌年＊＊月＊＊日」というように入力</t>
  </si>
  <si>
    <t xml:space="preserve">②　剰余金の配当は、支払提供の日から満３年を経過しても受領されないときは、当会社はその支払義務を免れるものとする。 </t>
  </si>
  <si>
    <t>設立事業年度の決算日</t>
  </si>
  <si>
    <t>平成ダミー年３月３１日</t>
  </si>
  <si>
    <t>平成＊＊年＊＊月＊＊日</t>
  </si>
  <si>
    <t xml:space="preserve">第２章　　株　　式 </t>
  </si>
  <si>
    <t xml:space="preserve">第３章　　株主総会 </t>
  </si>
  <si>
    <t xml:space="preserve">第４章　　取締役及び代表取締役 </t>
  </si>
  <si>
    <t xml:space="preserve">第５章　　計　　算 </t>
  </si>
  <si>
    <t xml:space="preserve">第６章　　附　　則 </t>
  </si>
  <si>
    <t>当会社の設立時発行株式については、以下のとおり全額の払込みがあったことを証します。</t>
  </si>
  <si>
    <t>←定款認証の翌日以降としなければいいけない</t>
  </si>
  <si>
    <t>←全額資本金としない場合は手作業で訂正</t>
  </si>
  <si>
    <t>←会社住所</t>
  </si>
  <si>
    <t>←会社名</t>
  </si>
  <si>
    <t>←代表取締役住所</t>
  </si>
  <si>
    <t>←代表取締役氏名</t>
  </si>
  <si>
    <t>←本店所在地の所轄法務局</t>
  </si>
  <si>
    <t>←会社法改正により類似商号の調査は不要になりました</t>
  </si>
  <si>
    <t>←自動入力</t>
  </si>
  <si>
    <t>←自動入力（要確認以下同）</t>
  </si>
  <si>
    <t xml:space="preserve">③　株主総会を招集するには、会日より３日前までに、株主に対して招集通知を発するものとする。ただし、招集通知は、書面ですることを要しない。 </t>
  </si>
  <si>
    <t xml:space="preserve">③　会社法第309条第2項に定める株主総会の決議は、議決権を行使することができる株主の議決権の過半数を有する株主が出席し、出席した当該株主の議決権の３分の２以上に当たる多数をもって行う。 </t>
  </si>
  <si>
    <t>取締役の任期</t>
  </si>
  <si>
    <t>１０年</t>
  </si>
  <si>
    <t>←発起人実印（印鑑証明と一致、印鑑証明は定款認証時に公証人役場に提出）</t>
  </si>
  <si>
    <t>※注意※</t>
  </si>
  <si>
    <t>この雛形は取締役１名の場合を前提とした一般的な雛形です。</t>
  </si>
  <si>
    <t>←このように定款には記載しますが（法定されているため）、実際にはほとんどの中小企業は公告をしません</t>
  </si>
  <si>
    <t>←会社法改正により株券の発行が不要となりました（以前までは建前上株券を発行することとなっていました）</t>
  </si>
  <si>
    <t>第15条　当会社の定時株主総会は、毎事業年度末日の翌日から３ヶ月以内に招集し、臨時株主総会は、必要に応じて招集する。</t>
  </si>
  <si>
    <t>←原則的には２ヶ月以内となりますが、定款上３ヶ月以内としておくことで、もしもの場合の法人税申告書の提出期限延長に対応できるため３ヶ月以内とするのがおすすめです</t>
  </si>
  <si>
    <t>第25条　当会社に取締役が２名以上いるときは代表取締役１名を置き、株主総会の決議によって定めるものとする。</t>
  </si>
  <si>
    <t>払込みがあったことを証する書面</t>
  </si>
  <si>
    <t>←会社名</t>
  </si>
  <si>
    <t>←会社住所（必要ではないようですが念のため記載）</t>
  </si>
  <si>
    <t>当会社の資本金の額は、下記のとおり会社法及び会社計算規則の規定に従って計上されたことを証明します。</t>
  </si>
  <si>
    <t>資本金の額の計上に関する書面</t>
  </si>
  <si>
    <t>払込みを受けた金銭の額</t>
  </si>
  <si>
    <t>金銭以外の財産の価額</t>
  </si>
  <si>
    <t>※金銭のみによる出資の場合は添付不要のため無視してください</t>
  </si>
  <si>
    <t>合計</t>
  </si>
  <si>
    <t>委任状</t>
  </si>
  <si>
    <t>委任する者の氏名</t>
  </si>
  <si>
    <t>委任する者の住所</t>
  </si>
  <si>
    <t>ダミー田ダミー女</t>
  </si>
  <si>
    <t>東京都ダミー区ダミー７－８－９（い）</t>
  </si>
  <si>
    <t>上記の者を代理人と定め、次の権限を委任します。</t>
  </si>
  <si>
    <t>１．定款謄本の交付請求及び受領に関する一切の件</t>
  </si>
  <si>
    <t>１．原本還付請求及び受領に関する一切の件</t>
  </si>
  <si>
    <t>←発起人が法人の場合にはその法人の住所</t>
  </si>
  <si>
    <t>←実印。発起人が法人の場合はその法人の所在地と代表者印を押印</t>
  </si>
  <si>
    <t>「目的」＊＊＊＊＊＊＊＊</t>
  </si>
  <si>
    <t>←定款から転記する</t>
  </si>
  <si>
    <t>←手入力する。目的の明確化が行なわれていないと定款認証が受けられません</t>
  </si>
  <si>
    <t>←目的が多い場合は行を追加して入力してください</t>
  </si>
  <si>
    <t>←代表取締役については住所も必要</t>
  </si>
  <si>
    <t>←取締役に関する事項に記載の上で代表取締役に関する事項にも記載</t>
  </si>
  <si>
    <t>※ほとんど自動入力となっていますが、この情報がそのまま登記されるためよく確認してください</t>
  </si>
  <si>
    <t>←設立を行なう会社の商号</t>
  </si>
  <si>
    <t>←設立を行なう会社の住所</t>
  </si>
  <si>
    <t>←設立を行なう会社の住所地を所轄する法務局。実際に申請を行なう出張所名まで具体的に記入</t>
  </si>
  <si>
    <t>←設立時に発行する株式より余裕を持たせて多めに設定しておくのが一般的です</t>
  </si>
  <si>
    <t>※入力が終了しましたら、各書類についてもプリントアウト等を行なって十分に内容を確認してください。</t>
  </si>
  <si>
    <t>基　本　情　報　入　力</t>
  </si>
  <si>
    <t>定款のページ数が少ないほうが定款認証を行なう際の手数料が低く抑えられます</t>
  </si>
  <si>
    <t>自動入力され部分以外の内容の詳細については必要があれば変更してください</t>
  </si>
  <si>
    <t>※定款認証を発起人が行う場合は不要です。行政書士等に依頼する場合のみ作成が必要です</t>
  </si>
  <si>
    <t>←代表取締役氏名を記載、代表者印を押印</t>
  </si>
  <si>
    <t>法務局等のホームページからダウンロードしてください。</t>
  </si>
  <si>
    <t>←現物出資以外はこの行を削除してください</t>
  </si>
  <si>
    <t>　定　　　　款</t>
  </si>
  <si>
    <t>定款表紙</t>
  </si>
  <si>
    <t>会社設立日</t>
  </si>
  <si>
    <t>←定款に手書きでもよいですが、印字したい場合はこちらで入力</t>
  </si>
  <si>
    <t>作成</t>
  </si>
  <si>
    <t>定款認証</t>
  </si>
  <si>
    <t>会社設立</t>
  </si>
  <si>
    <t>←通常の金銭のみによる出資の場合は添付不要のため無視してください（現物出資の場合は必要）</t>
  </si>
  <si>
    <t>※下記に入力した内容が各書類に自動転記されます。入力後プリントアウトして内容をよく確認してください。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</si>
</sst>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0"/>
      <name val="ＭＳ Ｐゴシック"/>
      <family val="3"/>
    </font>
    <font>
      <b/>
      <sz val="16"/>
      <name val="ＭＳ Ｐゴシック"/>
      <family val="3"/>
    </font>
    <font>
      <sz val="11"/>
      <color indexed="12"/>
      <name val="ＭＳ Ｐゴシック"/>
      <family val="3"/>
    </font>
    <font>
      <b/>
      <sz val="11"/>
      <name val="ＭＳ Ｐゴシック"/>
      <family val="3"/>
    </font>
    <font>
      <b/>
      <sz val="12"/>
      <name val="ＭＳ Ｐゴシック"/>
      <family val="3"/>
    </font>
    <font>
      <u val="single"/>
      <sz val="12"/>
      <name val="ＭＳ Ｐゴシック"/>
      <family val="3"/>
    </font>
    <font>
      <b/>
      <sz val="12"/>
      <color indexed="12"/>
      <name val="ＭＳ Ｐゴシック"/>
      <family val="3"/>
    </font>
    <font>
      <sz val="12"/>
      <color indexed="10"/>
      <name val="ＭＳ Ｐゴシック"/>
      <family val="3"/>
    </font>
    <font>
      <b/>
      <sz val="16"/>
      <color indexed="10"/>
      <name val="ＭＳ Ｐゴシック"/>
      <family val="3"/>
    </font>
    <font>
      <b/>
      <sz val="11"/>
      <color indexed="10"/>
      <name val="ＭＳ Ｐゴシック"/>
      <family val="3"/>
    </font>
    <font>
      <b/>
      <sz val="24"/>
      <name val="HG丸ｺﾞｼｯｸM-PRO"/>
      <family val="3"/>
    </font>
    <font>
      <sz val="18"/>
      <name val="ＭＳ Ｐゴシック"/>
      <family val="3"/>
    </font>
    <font>
      <b/>
      <sz val="11"/>
      <color indexed="12"/>
      <name val="ＭＳ Ｐゴシック"/>
      <family val="3"/>
    </font>
    <font>
      <b/>
      <sz val="10"/>
      <color indexed="12"/>
      <name val="ＭＳ Ｐゴシック"/>
      <family val="3"/>
    </font>
    <font>
      <b/>
      <sz val="12"/>
      <color indexed="10"/>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6">
    <xf numFmtId="0" fontId="0" fillId="0" borderId="0" xfId="0" applyAlignment="1">
      <alignment vertical="center"/>
    </xf>
    <xf numFmtId="0" fontId="7" fillId="2" borderId="0" xfId="0" applyFont="1" applyFill="1" applyAlignment="1">
      <alignment horizontal="center" vertical="center"/>
    </xf>
    <xf numFmtId="0" fontId="18" fillId="2" borderId="0" xfId="0" applyFont="1" applyFill="1" applyAlignment="1">
      <alignment vertical="center"/>
    </xf>
    <xf numFmtId="0" fontId="0" fillId="2" borderId="0" xfId="0" applyFill="1" applyAlignment="1">
      <alignment vertical="center"/>
    </xf>
    <xf numFmtId="0" fontId="7" fillId="2" borderId="0" xfId="0" applyFont="1" applyFill="1" applyAlignment="1">
      <alignment horizontal="center" vertical="center"/>
    </xf>
    <xf numFmtId="0" fontId="0" fillId="2" borderId="0" xfId="0" applyFill="1" applyAlignment="1">
      <alignment horizontal="left" vertical="center"/>
    </xf>
    <xf numFmtId="0" fontId="9" fillId="2" borderId="0" xfId="0" applyFont="1" applyFill="1" applyAlignment="1">
      <alignment vertical="center"/>
    </xf>
    <xf numFmtId="0" fontId="0" fillId="2" borderId="0" xfId="0" applyFill="1" applyBorder="1" applyAlignment="1">
      <alignment vertical="center"/>
    </xf>
    <xf numFmtId="0" fontId="0" fillId="2" borderId="0" xfId="0" applyFill="1" applyBorder="1" applyAlignment="1">
      <alignment horizontal="left" vertical="center"/>
    </xf>
    <xf numFmtId="0" fontId="13" fillId="2" borderId="0" xfId="0" applyFont="1" applyFill="1" applyAlignment="1">
      <alignmen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2" fillId="2" borderId="0" xfId="0" applyFont="1" applyFill="1" applyAlignment="1">
      <alignment vertical="center"/>
    </xf>
    <xf numFmtId="0" fontId="0" fillId="2" borderId="0" xfId="0" applyFont="1" applyFill="1" applyAlignment="1">
      <alignment vertical="center"/>
    </xf>
    <xf numFmtId="0" fontId="2" fillId="2" borderId="0" xfId="0" applyFont="1" applyFill="1" applyAlignment="1">
      <alignment horizontal="left" vertical="center"/>
    </xf>
    <xf numFmtId="0" fontId="15" fillId="2" borderId="0" xfId="0" applyFont="1" applyFill="1" applyAlignment="1">
      <alignment vertical="center"/>
    </xf>
    <xf numFmtId="0" fontId="8" fillId="2" borderId="0" xfId="0" applyFont="1" applyFill="1" applyAlignment="1">
      <alignment vertical="center"/>
    </xf>
    <xf numFmtId="0" fontId="14" fillId="2" borderId="0" xfId="0" applyFont="1" applyFill="1" applyAlignment="1">
      <alignment vertical="center"/>
    </xf>
    <xf numFmtId="0" fontId="7"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8" fillId="2" borderId="0" xfId="0" applyFont="1" applyFill="1" applyAlignment="1">
      <alignment vertical="center" wrapText="1"/>
    </xf>
    <xf numFmtId="0" fontId="0" fillId="2" borderId="0" xfId="0" applyFill="1" applyAlignment="1">
      <alignment vertical="center" wrapText="1"/>
    </xf>
    <xf numFmtId="0" fontId="8" fillId="2" borderId="0" xfId="0" applyFont="1" applyFill="1" applyAlignment="1">
      <alignment horizontal="left" vertical="center" wrapText="1"/>
    </xf>
    <xf numFmtId="0" fontId="0" fillId="2" borderId="0" xfId="0" applyFill="1" applyAlignment="1">
      <alignment horizontal="left" vertical="center" wrapText="1"/>
    </xf>
    <xf numFmtId="0" fontId="14" fillId="2" borderId="0" xfId="0" applyFont="1" applyFill="1" applyAlignment="1">
      <alignment horizontal="left" vertical="center"/>
    </xf>
    <xf numFmtId="0" fontId="7"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horizontal="center" vertical="center"/>
    </xf>
    <xf numFmtId="0" fontId="6" fillId="3" borderId="0" xfId="0" applyFont="1" applyFill="1" applyAlignment="1">
      <alignment vertical="center"/>
    </xf>
    <xf numFmtId="0" fontId="6" fillId="3" borderId="0" xfId="0" applyFont="1" applyFill="1" applyAlignment="1">
      <alignment horizontal="left" vertical="center"/>
    </xf>
    <xf numFmtId="0" fontId="0" fillId="3" borderId="0" xfId="0" applyFill="1" applyAlignment="1">
      <alignment vertical="center"/>
    </xf>
    <xf numFmtId="0" fontId="0" fillId="3" borderId="0" xfId="0" applyFill="1" applyAlignment="1">
      <alignment vertical="center"/>
    </xf>
    <xf numFmtId="0" fontId="7" fillId="3" borderId="0" xfId="0" applyFont="1" applyFill="1" applyAlignment="1">
      <alignment horizontal="center" vertical="center" wrapText="1"/>
    </xf>
    <xf numFmtId="0" fontId="0" fillId="3" borderId="0" xfId="0" applyFill="1" applyAlignment="1">
      <alignment horizontal="left" vertical="center" wrapText="1"/>
    </xf>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5" fillId="3" borderId="0" xfId="0" applyFont="1" applyFill="1" applyAlignment="1">
      <alignment horizontal="left" vertical="center" wrapText="1"/>
    </xf>
    <xf numFmtId="0" fontId="19" fillId="2" borderId="0" xfId="0" applyFont="1" applyFill="1" applyAlignment="1">
      <alignment vertical="center"/>
    </xf>
    <xf numFmtId="0" fontId="19" fillId="2" borderId="0" xfId="0" applyFont="1" applyFill="1" applyAlignment="1">
      <alignment vertical="center"/>
    </xf>
    <xf numFmtId="0" fontId="0" fillId="3" borderId="0" xfId="0" applyFont="1" applyFill="1" applyAlignment="1">
      <alignment vertical="center"/>
    </xf>
    <xf numFmtId="0" fontId="16" fillId="3" borderId="0" xfId="0" applyFont="1" applyFill="1" applyAlignment="1">
      <alignment horizontal="center" vertical="center"/>
    </xf>
    <xf numFmtId="0" fontId="0" fillId="3" borderId="0" xfId="0" applyFont="1" applyFill="1" applyAlignment="1">
      <alignment vertical="center"/>
    </xf>
    <xf numFmtId="6" fontId="0" fillId="3" borderId="0" xfId="19" applyFont="1" applyFill="1" applyAlignment="1">
      <alignment vertical="center"/>
    </xf>
    <xf numFmtId="0" fontId="0" fillId="3" borderId="0" xfId="0" applyFont="1" applyFill="1" applyAlignment="1">
      <alignment vertical="center"/>
    </xf>
    <xf numFmtId="0" fontId="17" fillId="3" borderId="0" xfId="0" applyFont="1" applyFill="1" applyAlignment="1">
      <alignment horizontal="distributed" vertical="center"/>
    </xf>
    <xf numFmtId="0" fontId="7" fillId="3" borderId="0" xfId="0" applyFont="1" applyFill="1" applyAlignment="1">
      <alignment horizontal="center" vertical="center"/>
    </xf>
    <xf numFmtId="0" fontId="9" fillId="3"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horizontal="center" vertical="center"/>
    </xf>
    <xf numFmtId="0" fontId="10" fillId="3" borderId="0" xfId="0" applyFont="1" applyFill="1" applyAlignment="1">
      <alignment vertical="center"/>
    </xf>
    <xf numFmtId="0" fontId="18" fillId="2" borderId="0" xfId="0" applyFont="1" applyFill="1" applyAlignment="1">
      <alignment vertical="center" wrapText="1"/>
    </xf>
    <xf numFmtId="0" fontId="20" fillId="2" borderId="0" xfId="0" applyFont="1"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7"/>
  <sheetViews>
    <sheetView tabSelected="1" workbookViewId="0" topLeftCell="A1">
      <selection activeCell="B2" sqref="B2"/>
    </sheetView>
  </sheetViews>
  <sheetFormatPr defaultColWidth="9.00390625" defaultRowHeight="13.5"/>
  <cols>
    <col min="1" max="1" width="34.75390625" style="3" customWidth="1"/>
    <col min="2" max="2" width="75.50390625" style="5" customWidth="1"/>
    <col min="3" max="3" width="108.00390625" style="2" customWidth="1"/>
    <col min="4" max="16384" width="9.00390625" style="3" customWidth="1"/>
  </cols>
  <sheetData>
    <row r="1" spans="1:2" ht="19.5" customHeight="1">
      <c r="A1" s="1" t="s">
        <v>221</v>
      </c>
      <c r="B1" s="1"/>
    </row>
    <row r="2" spans="1:2" ht="19.5" customHeight="1">
      <c r="A2" s="4"/>
      <c r="B2" s="4"/>
    </row>
    <row r="3" spans="1:2" ht="19.5" customHeight="1">
      <c r="A3" s="55" t="s">
        <v>236</v>
      </c>
      <c r="B3" s="55"/>
    </row>
    <row r="4" ht="19.5" customHeight="1"/>
    <row r="5" ht="19.5" customHeight="1">
      <c r="A5" s="6" t="s">
        <v>3</v>
      </c>
    </row>
    <row r="6" spans="1:3" ht="19.5" customHeight="1">
      <c r="A6" s="10" t="s">
        <v>92</v>
      </c>
      <c r="B6" s="11" t="s">
        <v>113</v>
      </c>
      <c r="C6" s="2" t="s">
        <v>106</v>
      </c>
    </row>
    <row r="7" spans="1:2" ht="19.5" customHeight="1">
      <c r="A7" s="10" t="s">
        <v>5</v>
      </c>
      <c r="B7" s="11" t="s">
        <v>103</v>
      </c>
    </row>
    <row r="8" spans="1:2" ht="19.5" customHeight="1">
      <c r="A8" s="10" t="s">
        <v>89</v>
      </c>
      <c r="B8" s="11" t="s">
        <v>116</v>
      </c>
    </row>
    <row r="9" spans="1:3" ht="19.5" customHeight="1">
      <c r="A9" s="10" t="s">
        <v>93</v>
      </c>
      <c r="B9" s="11" t="s">
        <v>6</v>
      </c>
      <c r="C9" s="2" t="s">
        <v>104</v>
      </c>
    </row>
    <row r="10" spans="1:3" ht="19.5" customHeight="1">
      <c r="A10" s="10" t="s">
        <v>94</v>
      </c>
      <c r="B10" s="11" t="s">
        <v>111</v>
      </c>
      <c r="C10" s="2" t="s">
        <v>126</v>
      </c>
    </row>
    <row r="11" spans="1:3" ht="19.5" customHeight="1">
      <c r="A11" s="10" t="s">
        <v>95</v>
      </c>
      <c r="B11" s="11" t="s">
        <v>112</v>
      </c>
      <c r="C11" s="2" t="s">
        <v>150</v>
      </c>
    </row>
    <row r="12" spans="1:3" ht="19.5" customHeight="1">
      <c r="A12" s="10" t="s">
        <v>96</v>
      </c>
      <c r="B12" s="11" t="s">
        <v>103</v>
      </c>
      <c r="C12" s="2" t="s">
        <v>129</v>
      </c>
    </row>
    <row r="13" spans="1:3" ht="19.5" customHeight="1">
      <c r="A13" s="10" t="s">
        <v>97</v>
      </c>
      <c r="B13" s="11" t="s">
        <v>117</v>
      </c>
      <c r="C13" s="2" t="s">
        <v>118</v>
      </c>
    </row>
    <row r="14" ht="19.5" customHeight="1"/>
    <row r="15" ht="19.5" customHeight="1">
      <c r="A15" s="6" t="s">
        <v>10</v>
      </c>
    </row>
    <row r="16" spans="1:3" ht="19.5" customHeight="1">
      <c r="A16" s="10" t="s">
        <v>98</v>
      </c>
      <c r="B16" s="11" t="s">
        <v>102</v>
      </c>
      <c r="C16" s="2" t="s">
        <v>216</v>
      </c>
    </row>
    <row r="17" spans="1:3" ht="19.5" customHeight="1">
      <c r="A17" s="10" t="s">
        <v>99</v>
      </c>
      <c r="B17" s="11" t="s">
        <v>115</v>
      </c>
      <c r="C17" s="2" t="s">
        <v>217</v>
      </c>
    </row>
    <row r="18" spans="1:3" ht="19.5" customHeight="1">
      <c r="A18" s="10" t="s">
        <v>105</v>
      </c>
      <c r="B18" s="11" t="s">
        <v>125</v>
      </c>
      <c r="C18" s="2" t="s">
        <v>127</v>
      </c>
    </row>
    <row r="19" spans="1:3" ht="19.5" customHeight="1">
      <c r="A19" s="10" t="s">
        <v>100</v>
      </c>
      <c r="B19" s="11" t="s">
        <v>113</v>
      </c>
      <c r="C19" s="2" t="s">
        <v>107</v>
      </c>
    </row>
    <row r="20" spans="1:3" ht="19.5" customHeight="1">
      <c r="A20" s="10" t="s">
        <v>101</v>
      </c>
      <c r="B20" s="11" t="s">
        <v>114</v>
      </c>
      <c r="C20" s="2" t="s">
        <v>218</v>
      </c>
    </row>
    <row r="21" ht="19.5" customHeight="1"/>
    <row r="22" ht="19.5" customHeight="1">
      <c r="A22" s="3" t="s">
        <v>229</v>
      </c>
    </row>
    <row r="23" spans="1:3" ht="19.5" customHeight="1">
      <c r="A23" s="10" t="s">
        <v>230</v>
      </c>
      <c r="B23" s="11" t="s">
        <v>113</v>
      </c>
      <c r="C23" s="2" t="s">
        <v>231</v>
      </c>
    </row>
    <row r="24" spans="1:2" ht="19.5" customHeight="1">
      <c r="A24" s="7"/>
      <c r="B24" s="8"/>
    </row>
    <row r="25" ht="19.5" customHeight="1">
      <c r="A25" s="6" t="s">
        <v>140</v>
      </c>
    </row>
    <row r="26" spans="1:3" ht="19.5" customHeight="1">
      <c r="A26" s="10" t="s">
        <v>108</v>
      </c>
      <c r="B26" s="11" t="s">
        <v>113</v>
      </c>
      <c r="C26" s="2" t="s">
        <v>110</v>
      </c>
    </row>
    <row r="27" spans="1:3" ht="19.5" customHeight="1">
      <c r="A27" s="10" t="s">
        <v>141</v>
      </c>
      <c r="B27" s="11" t="s">
        <v>142</v>
      </c>
      <c r="C27" s="2" t="s">
        <v>219</v>
      </c>
    </row>
    <row r="28" spans="1:3" ht="19.5" customHeight="1">
      <c r="A28" s="10" t="s">
        <v>148</v>
      </c>
      <c r="B28" s="11" t="s">
        <v>152</v>
      </c>
      <c r="C28" s="2" t="s">
        <v>149</v>
      </c>
    </row>
    <row r="29" spans="1:2" ht="19.5" customHeight="1">
      <c r="A29" s="10" t="s">
        <v>180</v>
      </c>
      <c r="B29" s="11" t="s">
        <v>181</v>
      </c>
    </row>
    <row r="30" spans="1:3" ht="19.5" customHeight="1">
      <c r="A30" s="10" t="s">
        <v>155</v>
      </c>
      <c r="B30" s="11" t="s">
        <v>156</v>
      </c>
      <c r="C30" s="2" t="s">
        <v>157</v>
      </c>
    </row>
    <row r="31" spans="1:2" ht="19.5" customHeight="1">
      <c r="A31" s="10" t="s">
        <v>159</v>
      </c>
      <c r="B31" s="11" t="s">
        <v>160</v>
      </c>
    </row>
    <row r="32" ht="19.5" customHeight="1"/>
    <row r="33" ht="19.5" customHeight="1">
      <c r="A33" s="6" t="s">
        <v>78</v>
      </c>
    </row>
    <row r="34" spans="1:3" ht="19.5" customHeight="1">
      <c r="A34" s="10" t="s">
        <v>109</v>
      </c>
      <c r="B34" s="11" t="s">
        <v>113</v>
      </c>
      <c r="C34" s="2" t="s">
        <v>168</v>
      </c>
    </row>
    <row r="35" ht="19.5" customHeight="1"/>
    <row r="36" ht="19.5" customHeight="1"/>
    <row r="37" ht="19.5" customHeight="1">
      <c r="A37" s="3" t="s">
        <v>194</v>
      </c>
    </row>
    <row r="38" spans="1:3" ht="19.5" customHeight="1">
      <c r="A38" s="10" t="s">
        <v>195</v>
      </c>
      <c r="B38" s="11" t="s">
        <v>112</v>
      </c>
      <c r="C38" s="2" t="s">
        <v>235</v>
      </c>
    </row>
    <row r="39" spans="1:3" ht="19.5" customHeight="1">
      <c r="A39" s="10" t="s">
        <v>196</v>
      </c>
      <c r="B39" s="11" t="s">
        <v>112</v>
      </c>
      <c r="C39" s="2" t="s">
        <v>235</v>
      </c>
    </row>
    <row r="40" spans="1:3" ht="19.5" customHeight="1">
      <c r="A40" s="10" t="s">
        <v>198</v>
      </c>
      <c r="B40" s="11" t="s">
        <v>112</v>
      </c>
      <c r="C40" s="2" t="s">
        <v>235</v>
      </c>
    </row>
    <row r="41" ht="19.5" customHeight="1"/>
    <row r="42" ht="19.5" customHeight="1"/>
    <row r="43" ht="19.5" customHeight="1">
      <c r="A43" s="3" t="s">
        <v>199</v>
      </c>
    </row>
    <row r="44" spans="1:2" ht="19.5" customHeight="1">
      <c r="A44" s="10" t="s">
        <v>200</v>
      </c>
      <c r="B44" s="11" t="s">
        <v>202</v>
      </c>
    </row>
    <row r="45" spans="1:2" ht="19.5" customHeight="1">
      <c r="A45" s="10" t="s">
        <v>201</v>
      </c>
      <c r="B45" s="11" t="s">
        <v>203</v>
      </c>
    </row>
    <row r="46" ht="19.5" customHeight="1"/>
    <row r="47" ht="19.5" customHeight="1">
      <c r="A47" s="9" t="s">
        <v>220</v>
      </c>
    </row>
  </sheetData>
  <mergeCells count="2">
    <mergeCell ref="A1:B1"/>
    <mergeCell ref="A3:B3"/>
  </mergeCells>
  <printOptions/>
  <pageMargins left="0.75" right="0.75" top="1" bottom="1" header="0.512" footer="0.512"/>
  <pageSetup orientation="portrait" paperSize="9" scale="78" r:id="rId1"/>
</worksheet>
</file>

<file path=xl/worksheets/sheet10.xml><?xml version="1.0" encoding="utf-8"?>
<worksheet xmlns="http://schemas.openxmlformats.org/spreadsheetml/2006/main" xmlns:r="http://schemas.openxmlformats.org/officeDocument/2006/relationships">
  <dimension ref="B1:J4"/>
  <sheetViews>
    <sheetView workbookViewId="0" topLeftCell="A1">
      <selection activeCell="L14" sqref="L14"/>
    </sheetView>
  </sheetViews>
  <sheetFormatPr defaultColWidth="9.00390625" defaultRowHeight="13.5"/>
  <cols>
    <col min="1" max="9" width="9.00390625" style="3" customWidth="1"/>
    <col min="10" max="10" width="9.00390625" style="16" customWidth="1"/>
    <col min="11" max="16384" width="9.00390625" style="3" customWidth="1"/>
  </cols>
  <sheetData>
    <row r="1" ht="19.5" customHeight="1">
      <c r="J1" s="15"/>
    </row>
    <row r="2" ht="19.5" customHeight="1"/>
    <row r="3" ht="19.5" customHeight="1"/>
    <row r="4" spans="2:10" s="6" customFormat="1" ht="19.5" customHeight="1">
      <c r="B4" s="6" t="s">
        <v>226</v>
      </c>
      <c r="J4" s="2"/>
    </row>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printOptions/>
  <pageMargins left="0.75" right="0.75" top="1" bottom="1" header="0.512" footer="0.512"/>
  <pageSetup orientation="portrait" paperSize="9" r:id="rId1"/>
</worksheet>
</file>

<file path=xl/worksheets/sheet11.xml><?xml version="1.0" encoding="utf-8"?>
<worksheet xmlns="http://schemas.openxmlformats.org/spreadsheetml/2006/main" xmlns:r="http://schemas.openxmlformats.org/officeDocument/2006/relationships">
  <dimension ref="B1:J4"/>
  <sheetViews>
    <sheetView workbookViewId="0" topLeftCell="A1">
      <selection activeCell="I13" sqref="I13"/>
    </sheetView>
  </sheetViews>
  <sheetFormatPr defaultColWidth="9.00390625" defaultRowHeight="13.5"/>
  <cols>
    <col min="1" max="9" width="9.00390625" style="3" customWidth="1"/>
    <col min="10" max="10" width="9.00390625" style="16" customWidth="1"/>
    <col min="11" max="16384" width="9.00390625" style="3" customWidth="1"/>
  </cols>
  <sheetData>
    <row r="1" ht="19.5" customHeight="1">
      <c r="J1" s="15"/>
    </row>
    <row r="2" ht="19.5" customHeight="1"/>
    <row r="3" ht="19.5" customHeight="1"/>
    <row r="4" spans="2:10" s="6" customFormat="1" ht="19.5" customHeight="1">
      <c r="B4" s="6" t="s">
        <v>226</v>
      </c>
      <c r="J4" s="2"/>
    </row>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I34"/>
  <sheetViews>
    <sheetView workbookViewId="0" topLeftCell="A21">
      <selection activeCell="E7" sqref="E7"/>
    </sheetView>
  </sheetViews>
  <sheetFormatPr defaultColWidth="9.00390625" defaultRowHeight="13.5"/>
  <cols>
    <col min="1" max="1" width="9.00390625" style="14" customWidth="1"/>
    <col min="2" max="7" width="11.375" style="12" customWidth="1"/>
    <col min="8" max="8" width="9.00390625" style="12" customWidth="1"/>
    <col min="9" max="9" width="9.00390625" style="42" customWidth="1"/>
    <col min="10" max="16384" width="9.00390625" style="12" customWidth="1"/>
  </cols>
  <sheetData>
    <row r="1" spans="1:9" ht="19.5" customHeight="1">
      <c r="A1" s="26" t="s">
        <v>131</v>
      </c>
      <c r="B1" s="26"/>
      <c r="C1" s="26"/>
      <c r="D1" s="26"/>
      <c r="E1" s="26"/>
      <c r="F1" s="26"/>
      <c r="G1" s="26"/>
      <c r="H1" s="26"/>
      <c r="I1" s="41"/>
    </row>
    <row r="2" spans="1:8" ht="19.5" customHeight="1">
      <c r="A2" s="27"/>
      <c r="B2" s="28"/>
      <c r="C2" s="28"/>
      <c r="D2" s="28"/>
      <c r="E2" s="28"/>
      <c r="F2" s="28"/>
      <c r="G2" s="28"/>
      <c r="H2" s="28"/>
    </row>
    <row r="3" spans="1:8" ht="19.5" customHeight="1">
      <c r="A3" s="27"/>
      <c r="B3" s="28"/>
      <c r="C3" s="28"/>
      <c r="D3" s="28"/>
      <c r="E3" s="28"/>
      <c r="F3" s="28"/>
      <c r="G3" s="28"/>
      <c r="H3" s="28"/>
    </row>
    <row r="4" spans="1:9" ht="19.5" customHeight="1">
      <c r="A4" s="29" t="str">
        <f>'基本情報入力'!B6&amp;"午前10時00分、発起人"&amp;'基本情報入力'!B7&amp;"は、下記のとおり定めた。"</f>
        <v>平成ダミー年ダミー月ダミー日午前10時00分、発起人ダミー田ダミー男は、下記のとおり定めた。</v>
      </c>
      <c r="B4" s="29"/>
      <c r="C4" s="29"/>
      <c r="D4" s="29"/>
      <c r="E4" s="29"/>
      <c r="F4" s="29"/>
      <c r="G4" s="29"/>
      <c r="H4" s="29"/>
      <c r="I4" s="41"/>
    </row>
    <row r="5" spans="1:8" ht="19.5" customHeight="1">
      <c r="A5" s="27"/>
      <c r="B5" s="28"/>
      <c r="C5" s="28"/>
      <c r="D5" s="28"/>
      <c r="E5" s="28"/>
      <c r="F5" s="28"/>
      <c r="G5" s="28"/>
      <c r="H5" s="28"/>
    </row>
    <row r="6" spans="1:9" ht="19.5" customHeight="1">
      <c r="A6" s="30" t="s">
        <v>119</v>
      </c>
      <c r="B6" s="30"/>
      <c r="C6" s="30"/>
      <c r="D6" s="30"/>
      <c r="E6" s="30"/>
      <c r="F6" s="30"/>
      <c r="G6" s="30"/>
      <c r="H6" s="30"/>
      <c r="I6" s="41"/>
    </row>
    <row r="7" spans="1:9" ht="19.5" customHeight="1">
      <c r="A7" s="31"/>
      <c r="B7" s="31"/>
      <c r="C7" s="31"/>
      <c r="D7" s="31"/>
      <c r="E7" s="31"/>
      <c r="F7" s="31"/>
      <c r="G7" s="31"/>
      <c r="H7" s="31"/>
      <c r="I7" s="41"/>
    </row>
    <row r="8" spans="1:9" ht="19.5" customHeight="1">
      <c r="A8" s="29" t="s">
        <v>132</v>
      </c>
      <c r="B8" s="29"/>
      <c r="C8" s="29"/>
      <c r="D8" s="29"/>
      <c r="E8" s="29"/>
      <c r="F8" s="29"/>
      <c r="G8" s="29"/>
      <c r="H8" s="29"/>
      <c r="I8" s="41"/>
    </row>
    <row r="9" spans="1:8" ht="19.5" customHeight="1">
      <c r="A9" s="27"/>
      <c r="B9" s="28"/>
      <c r="C9" s="28"/>
      <c r="D9" s="28"/>
      <c r="E9" s="28"/>
      <c r="F9" s="28"/>
      <c r="G9" s="28"/>
      <c r="H9" s="28"/>
    </row>
    <row r="10" spans="1:8" ht="19.5" customHeight="1">
      <c r="A10" s="32" t="str">
        <f>'基本情報入力'!B7&amp;"　：　"&amp;'基本情報入力'!B9&amp;"　"&amp;'基本情報入力'!B10&amp;"　　　払込金額　"&amp;'基本情報入力'!B11</f>
        <v>ダミー田ダミー男　：　普通株式　ダミー株　　　払込金額　ダミー百万円</v>
      </c>
      <c r="B10" s="28"/>
      <c r="C10" s="28"/>
      <c r="D10" s="28"/>
      <c r="E10" s="28"/>
      <c r="F10" s="28"/>
      <c r="G10" s="28"/>
      <c r="H10" s="28"/>
    </row>
    <row r="11" spans="1:8" ht="19.5" customHeight="1">
      <c r="A11" s="27"/>
      <c r="B11" s="28"/>
      <c r="C11" s="28"/>
      <c r="D11" s="28"/>
      <c r="E11" s="28"/>
      <c r="F11" s="28"/>
      <c r="G11" s="28"/>
      <c r="H11" s="28"/>
    </row>
    <row r="12" spans="1:9" ht="19.5" customHeight="1">
      <c r="A12" s="27" t="s">
        <v>122</v>
      </c>
      <c r="B12" s="28"/>
      <c r="C12" s="28"/>
      <c r="D12" s="28"/>
      <c r="E12" s="28"/>
      <c r="F12" s="28"/>
      <c r="G12" s="28"/>
      <c r="H12" s="28"/>
      <c r="I12" s="42" t="s">
        <v>169</v>
      </c>
    </row>
    <row r="13" spans="1:8" ht="19.5" customHeight="1">
      <c r="A13" s="27"/>
      <c r="B13" s="28"/>
      <c r="C13" s="28"/>
      <c r="D13" s="28"/>
      <c r="E13" s="28"/>
      <c r="F13" s="28"/>
      <c r="G13" s="28"/>
      <c r="H13" s="28"/>
    </row>
    <row r="14" spans="1:8" ht="19.5" customHeight="1">
      <c r="A14" s="33" t="str">
        <f>"設立に際して出資される財産の全額を資本金とし、その額を金"&amp;'基本情報入力'!B11&amp;"とする。"</f>
        <v>設立に際して出資される財産の全額を資本金とし、その額を金ダミー百万円とする。</v>
      </c>
      <c r="B14" s="28"/>
      <c r="C14" s="28"/>
      <c r="D14" s="28"/>
      <c r="E14" s="28"/>
      <c r="F14" s="28"/>
      <c r="G14" s="28"/>
      <c r="H14" s="28"/>
    </row>
    <row r="15" spans="1:8" ht="19.5" customHeight="1">
      <c r="A15" s="27"/>
      <c r="B15" s="28"/>
      <c r="C15" s="28"/>
      <c r="D15" s="28"/>
      <c r="E15" s="28"/>
      <c r="F15" s="28"/>
      <c r="G15" s="28"/>
      <c r="H15" s="28"/>
    </row>
    <row r="16" spans="1:8" ht="19.5" customHeight="1">
      <c r="A16" s="27" t="s">
        <v>7</v>
      </c>
      <c r="B16" s="28"/>
      <c r="C16" s="28"/>
      <c r="D16" s="28"/>
      <c r="E16" s="28"/>
      <c r="F16" s="28"/>
      <c r="G16" s="28"/>
      <c r="H16" s="28"/>
    </row>
    <row r="17" spans="1:8" ht="19.5" customHeight="1">
      <c r="A17" s="27"/>
      <c r="B17" s="28"/>
      <c r="C17" s="28"/>
      <c r="D17" s="28"/>
      <c r="E17" s="28"/>
      <c r="F17" s="28"/>
      <c r="G17" s="28"/>
      <c r="H17" s="28"/>
    </row>
    <row r="18" spans="1:8" ht="19.5" customHeight="1">
      <c r="A18" s="33" t="str">
        <f>"設立時取締役　：　"&amp;'基本情報入力'!B12</f>
        <v>設立時取締役　：　ダミー田ダミー男</v>
      </c>
      <c r="B18" s="28"/>
      <c r="C18" s="28"/>
      <c r="D18" s="28"/>
      <c r="E18" s="28"/>
      <c r="F18" s="28"/>
      <c r="G18" s="28"/>
      <c r="H18" s="28"/>
    </row>
    <row r="19" spans="1:8" ht="19.5" customHeight="1">
      <c r="A19" s="33" t="str">
        <f>"設立時代表取締役　：　 "&amp;'基本情報入力'!B12</f>
        <v>設立時代表取締役　：　 ダミー田ダミー男</v>
      </c>
      <c r="B19" s="28"/>
      <c r="C19" s="28"/>
      <c r="D19" s="28"/>
      <c r="E19" s="28"/>
      <c r="F19" s="28"/>
      <c r="G19" s="28"/>
      <c r="H19" s="28"/>
    </row>
    <row r="20" spans="1:8" ht="19.5" customHeight="1">
      <c r="A20" s="33" t="str">
        <f>"設立時代表取締役住所　：　"&amp;'基本情報入力'!B13</f>
        <v>設立時代表取締役住所　：　東京都ダミー区ダミー１－２－３（だ）</v>
      </c>
      <c r="B20" s="28"/>
      <c r="C20" s="28"/>
      <c r="D20" s="28"/>
      <c r="E20" s="28"/>
      <c r="F20" s="28"/>
      <c r="G20" s="28"/>
      <c r="H20" s="28"/>
    </row>
    <row r="21" spans="1:8" ht="19.5" customHeight="1">
      <c r="A21" s="27"/>
      <c r="B21" s="28"/>
      <c r="C21" s="28"/>
      <c r="D21" s="28"/>
      <c r="E21" s="28"/>
      <c r="F21" s="28"/>
      <c r="G21" s="28"/>
      <c r="H21" s="28"/>
    </row>
    <row r="22" spans="1:8" ht="19.5" customHeight="1">
      <c r="A22" s="27" t="s">
        <v>8</v>
      </c>
      <c r="B22" s="28"/>
      <c r="C22" s="28"/>
      <c r="D22" s="28"/>
      <c r="E22" s="28"/>
      <c r="F22" s="28"/>
      <c r="G22" s="28"/>
      <c r="H22" s="28"/>
    </row>
    <row r="23" spans="1:8" ht="19.5" customHeight="1">
      <c r="A23" s="27"/>
      <c r="B23" s="28"/>
      <c r="C23" s="28"/>
      <c r="D23" s="28"/>
      <c r="E23" s="28"/>
      <c r="F23" s="28"/>
      <c r="G23" s="28"/>
      <c r="H23" s="28"/>
    </row>
    <row r="24" spans="1:8" ht="19.5" customHeight="1">
      <c r="A24" s="33" t="str">
        <f>"本店　：　"&amp;'基本情報入力'!B17</f>
        <v>本店　：　東京都ダミー区ダミー４－５－６（本店）</v>
      </c>
      <c r="B24" s="28"/>
      <c r="C24" s="28"/>
      <c r="D24" s="28"/>
      <c r="E24" s="28"/>
      <c r="F24" s="28"/>
      <c r="G24" s="28"/>
      <c r="H24" s="28"/>
    </row>
    <row r="25" spans="1:8" ht="19.5" customHeight="1">
      <c r="A25" s="27"/>
      <c r="B25" s="28"/>
      <c r="C25" s="28"/>
      <c r="D25" s="28"/>
      <c r="E25" s="28"/>
      <c r="F25" s="28"/>
      <c r="G25" s="28"/>
      <c r="H25" s="28"/>
    </row>
    <row r="26" spans="1:8" ht="19.5" customHeight="1">
      <c r="A26" s="27"/>
      <c r="B26" s="28"/>
      <c r="C26" s="28"/>
      <c r="D26" s="28"/>
      <c r="E26" s="28"/>
      <c r="F26" s="28"/>
      <c r="G26" s="28"/>
      <c r="H26" s="28"/>
    </row>
    <row r="27" spans="1:8" ht="19.5" customHeight="1">
      <c r="A27" s="27"/>
      <c r="B27" s="28"/>
      <c r="C27" s="28"/>
      <c r="D27" s="28"/>
      <c r="E27" s="28"/>
      <c r="F27" s="28"/>
      <c r="G27" s="28"/>
      <c r="H27" s="28"/>
    </row>
    <row r="28" spans="1:8" ht="19.5" customHeight="1">
      <c r="A28" s="27" t="s">
        <v>9</v>
      </c>
      <c r="B28" s="28"/>
      <c r="C28" s="28"/>
      <c r="D28" s="28"/>
      <c r="E28" s="28"/>
      <c r="F28" s="28"/>
      <c r="G28" s="28"/>
      <c r="H28" s="28"/>
    </row>
    <row r="29" spans="1:8" ht="19.5" customHeight="1">
      <c r="A29" s="27"/>
      <c r="B29" s="28"/>
      <c r="C29" s="28"/>
      <c r="D29" s="28"/>
      <c r="E29" s="28"/>
      <c r="F29" s="28"/>
      <c r="G29" s="28"/>
      <c r="H29" s="28"/>
    </row>
    <row r="30" spans="1:8" ht="19.5" customHeight="1">
      <c r="A30" s="27" t="str">
        <f>'基本情報入力'!B6</f>
        <v>平成ダミー年ダミー月ダミー日</v>
      </c>
      <c r="B30" s="28"/>
      <c r="C30" s="28"/>
      <c r="D30" s="28"/>
      <c r="E30" s="28"/>
      <c r="F30" s="28"/>
      <c r="G30" s="28"/>
      <c r="H30" s="28"/>
    </row>
    <row r="31" spans="1:8" ht="19.5" customHeight="1">
      <c r="A31" s="27"/>
      <c r="B31" s="28"/>
      <c r="C31" s="28"/>
      <c r="D31" s="28"/>
      <c r="E31" s="28"/>
      <c r="F31" s="28"/>
      <c r="G31" s="28"/>
      <c r="H31" s="28"/>
    </row>
    <row r="32" spans="1:8" ht="19.5" customHeight="1">
      <c r="A32" s="27" t="str">
        <f>'基本情報入力'!B16</f>
        <v>ダミー株式会社</v>
      </c>
      <c r="B32" s="28"/>
      <c r="C32" s="28"/>
      <c r="D32" s="28"/>
      <c r="E32" s="28"/>
      <c r="F32" s="28"/>
      <c r="G32" s="28"/>
      <c r="H32" s="28"/>
    </row>
    <row r="33" spans="1:8" ht="19.5" customHeight="1">
      <c r="A33" s="27" t="str">
        <f>'基本情報入力'!B8</f>
        <v>東京都ダミー区ダミー１－２－３（ほ）</v>
      </c>
      <c r="B33" s="28"/>
      <c r="C33" s="28"/>
      <c r="D33" s="28"/>
      <c r="E33" s="28"/>
      <c r="F33" s="28"/>
      <c r="G33" s="28"/>
      <c r="H33" s="28"/>
    </row>
    <row r="34" spans="1:9" ht="19.5" customHeight="1">
      <c r="A34" s="28" t="str">
        <f>'基本情報入力'!B7</f>
        <v>ダミー田ダミー男</v>
      </c>
      <c r="B34" s="28"/>
      <c r="C34" s="28"/>
      <c r="D34" s="28"/>
      <c r="E34" s="28" t="s">
        <v>120</v>
      </c>
      <c r="F34" s="28"/>
      <c r="G34" s="28"/>
      <c r="H34" s="28"/>
      <c r="I34" s="42" t="s">
        <v>121</v>
      </c>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mergeCells count="2">
    <mergeCell ref="A1:H1"/>
    <mergeCell ref="A6:H6"/>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L11" sqref="L11"/>
    </sheetView>
  </sheetViews>
  <sheetFormatPr defaultColWidth="9.00390625" defaultRowHeight="13.5"/>
  <cols>
    <col min="1" max="7" width="9.00390625" style="3" customWidth="1"/>
    <col min="8" max="8" width="16.25390625" style="3" customWidth="1"/>
    <col min="9" max="9" width="6.50390625" style="3" customWidth="1"/>
    <col min="10" max="10" width="9.00390625" style="2" customWidth="1"/>
    <col min="11" max="16384" width="9.00390625" style="3" customWidth="1"/>
  </cols>
  <sheetData>
    <row r="1" spans="1:9" ht="19.5" customHeight="1">
      <c r="A1" s="26" t="s">
        <v>133</v>
      </c>
      <c r="B1" s="26"/>
      <c r="C1" s="26"/>
      <c r="D1" s="26"/>
      <c r="E1" s="26"/>
      <c r="F1" s="26"/>
      <c r="G1" s="26"/>
      <c r="H1" s="26"/>
      <c r="I1" s="26"/>
    </row>
    <row r="2" spans="1:9" ht="19.5" customHeight="1">
      <c r="A2" s="34"/>
      <c r="B2" s="34"/>
      <c r="C2" s="34"/>
      <c r="D2" s="34"/>
      <c r="E2" s="34"/>
      <c r="F2" s="34"/>
      <c r="G2" s="34"/>
      <c r="H2" s="34"/>
      <c r="I2" s="34"/>
    </row>
    <row r="3" spans="1:9" ht="19.5" customHeight="1">
      <c r="A3" s="34"/>
      <c r="B3" s="34"/>
      <c r="C3" s="34"/>
      <c r="D3" s="34"/>
      <c r="E3" s="34"/>
      <c r="F3" s="34"/>
      <c r="G3" s="34"/>
      <c r="H3" s="34"/>
      <c r="I3" s="34"/>
    </row>
    <row r="4" spans="1:9" ht="19.5" customHeight="1">
      <c r="A4" s="34" t="str">
        <f>"1　商　号　：　"&amp;'基本情報入力'!B16</f>
        <v>1　商　号　：　ダミー株式会社</v>
      </c>
      <c r="B4" s="34"/>
      <c r="C4" s="34"/>
      <c r="D4" s="34"/>
      <c r="E4" s="34"/>
      <c r="F4" s="34"/>
      <c r="G4" s="34"/>
      <c r="H4" s="34"/>
      <c r="I4" s="34"/>
    </row>
    <row r="5" spans="1:9" ht="19.5" customHeight="1">
      <c r="A5" s="34" t="str">
        <f>"1　本　店　：　"&amp;'基本情報入力'!B17</f>
        <v>1　本　店　：　東京都ダミー区ダミー４－５－６（本店）</v>
      </c>
      <c r="B5" s="34"/>
      <c r="C5" s="34"/>
      <c r="D5" s="34"/>
      <c r="E5" s="34"/>
      <c r="F5" s="34"/>
      <c r="G5" s="34"/>
      <c r="H5" s="34"/>
      <c r="I5" s="34"/>
    </row>
    <row r="6" spans="1:9" ht="19.5" customHeight="1">
      <c r="A6" s="34" t="s">
        <v>123</v>
      </c>
      <c r="B6" s="34"/>
      <c r="C6" s="34"/>
      <c r="D6" s="34"/>
      <c r="E6" s="34"/>
      <c r="F6" s="34"/>
      <c r="G6" s="34"/>
      <c r="H6" s="34"/>
      <c r="I6" s="34"/>
    </row>
    <row r="7" spans="1:9" ht="19.5" customHeight="1">
      <c r="A7" s="34" t="s">
        <v>124</v>
      </c>
      <c r="B7" s="34"/>
      <c r="C7" s="34"/>
      <c r="D7" s="34"/>
      <c r="E7" s="34"/>
      <c r="F7" s="34"/>
      <c r="G7" s="34"/>
      <c r="H7" s="34"/>
      <c r="I7" s="34"/>
    </row>
    <row r="8" spans="1:9" ht="19.5" customHeight="1">
      <c r="A8" s="34" t="str">
        <f>"1　課税標準額　：　金　"&amp;'基本情報入力'!B11</f>
        <v>1　課税標準額　：　金　ダミー百万円</v>
      </c>
      <c r="B8" s="34"/>
      <c r="C8" s="34"/>
      <c r="D8" s="34"/>
      <c r="E8" s="34"/>
      <c r="F8" s="34"/>
      <c r="G8" s="34"/>
      <c r="H8" s="34"/>
      <c r="I8" s="34"/>
    </row>
    <row r="9" spans="1:9" ht="19.5" customHeight="1">
      <c r="A9" s="34" t="str">
        <f>"1　登録免許税　：　金　"&amp;'基本情報入力'!B18</f>
        <v>1　登録免許税　：　金　１５０，０００円</v>
      </c>
      <c r="B9" s="34"/>
      <c r="C9" s="34"/>
      <c r="D9" s="34"/>
      <c r="E9" s="34"/>
      <c r="F9" s="34"/>
      <c r="G9" s="34"/>
      <c r="H9" s="34"/>
      <c r="I9" s="34"/>
    </row>
    <row r="10" spans="1:9" ht="19.5" customHeight="1">
      <c r="A10" s="34" t="s">
        <v>12</v>
      </c>
      <c r="B10" s="34"/>
      <c r="C10" s="34"/>
      <c r="D10" s="34"/>
      <c r="E10" s="34"/>
      <c r="F10" s="34"/>
      <c r="G10" s="34"/>
      <c r="H10" s="34"/>
      <c r="I10" s="34"/>
    </row>
    <row r="11" spans="1:9" ht="19.5" customHeight="1">
      <c r="A11" s="34" t="s">
        <v>134</v>
      </c>
      <c r="B11" s="34"/>
      <c r="C11" s="34"/>
      <c r="D11" s="34"/>
      <c r="E11" s="34"/>
      <c r="F11" s="34"/>
      <c r="G11" s="34"/>
      <c r="H11" s="34"/>
      <c r="I11" s="35" t="s">
        <v>128</v>
      </c>
    </row>
    <row r="12" spans="1:9" ht="19.5" customHeight="1">
      <c r="A12" s="34" t="s">
        <v>135</v>
      </c>
      <c r="B12" s="34"/>
      <c r="C12" s="34"/>
      <c r="D12" s="34"/>
      <c r="E12" s="34"/>
      <c r="F12" s="34"/>
      <c r="G12" s="34"/>
      <c r="H12" s="34"/>
      <c r="I12" s="35" t="s">
        <v>128</v>
      </c>
    </row>
    <row r="13" spans="1:9" ht="19.5" customHeight="1">
      <c r="A13" s="34" t="s">
        <v>136</v>
      </c>
      <c r="B13" s="34"/>
      <c r="C13" s="34"/>
      <c r="D13" s="34"/>
      <c r="E13" s="34"/>
      <c r="F13" s="34"/>
      <c r="G13" s="34"/>
      <c r="H13" s="34"/>
      <c r="I13" s="35"/>
    </row>
    <row r="14" spans="1:9" ht="19.5" customHeight="1">
      <c r="A14" s="34" t="s">
        <v>137</v>
      </c>
      <c r="B14" s="34"/>
      <c r="C14" s="34"/>
      <c r="D14" s="34"/>
      <c r="E14" s="34"/>
      <c r="F14" s="34"/>
      <c r="G14" s="34"/>
      <c r="H14" s="34"/>
      <c r="I14" s="35" t="s">
        <v>128</v>
      </c>
    </row>
    <row r="15" spans="1:9" ht="19.5" customHeight="1">
      <c r="A15" s="34" t="s">
        <v>138</v>
      </c>
      <c r="B15" s="34"/>
      <c r="C15" s="34"/>
      <c r="D15" s="34"/>
      <c r="E15" s="34"/>
      <c r="F15" s="34"/>
      <c r="G15" s="34"/>
      <c r="H15" s="34"/>
      <c r="I15" s="35" t="s">
        <v>128</v>
      </c>
    </row>
    <row r="16" spans="1:10" ht="19.5" customHeight="1">
      <c r="A16" s="34" t="s">
        <v>139</v>
      </c>
      <c r="B16" s="34"/>
      <c r="C16" s="34"/>
      <c r="D16" s="34"/>
      <c r="E16" s="34"/>
      <c r="F16" s="34"/>
      <c r="G16" s="34"/>
      <c r="H16" s="34"/>
      <c r="I16" s="35" t="s">
        <v>128</v>
      </c>
      <c r="J16" s="2" t="s">
        <v>227</v>
      </c>
    </row>
    <row r="17" spans="1:9" ht="19.5" customHeight="1">
      <c r="A17" s="34"/>
      <c r="B17" s="34"/>
      <c r="C17" s="34"/>
      <c r="D17" s="34"/>
      <c r="E17" s="34"/>
      <c r="F17" s="34"/>
      <c r="G17" s="34"/>
      <c r="H17" s="34"/>
      <c r="I17" s="34"/>
    </row>
    <row r="18" spans="1:9" ht="19.5" customHeight="1">
      <c r="A18" s="34" t="s">
        <v>11</v>
      </c>
      <c r="B18" s="34"/>
      <c r="C18" s="34"/>
      <c r="D18" s="34"/>
      <c r="E18" s="34"/>
      <c r="F18" s="34"/>
      <c r="G18" s="34"/>
      <c r="H18" s="34"/>
      <c r="I18" s="34"/>
    </row>
    <row r="19" spans="1:9" ht="19.5" customHeight="1">
      <c r="A19" s="34" t="s">
        <v>130</v>
      </c>
      <c r="B19" s="34"/>
      <c r="C19" s="34"/>
      <c r="D19" s="34"/>
      <c r="E19" s="34"/>
      <c r="F19" s="34"/>
      <c r="G19" s="34"/>
      <c r="H19" s="34"/>
      <c r="I19" s="34"/>
    </row>
    <row r="20" spans="1:9" ht="19.5" customHeight="1">
      <c r="A20" s="34"/>
      <c r="B20" s="34"/>
      <c r="C20" s="34"/>
      <c r="D20" s="34"/>
      <c r="E20" s="34"/>
      <c r="F20" s="34"/>
      <c r="G20" s="34"/>
      <c r="H20" s="34"/>
      <c r="I20" s="34"/>
    </row>
    <row r="21" spans="1:9" ht="19.5" customHeight="1">
      <c r="A21" s="34"/>
      <c r="B21" s="34"/>
      <c r="C21" s="34"/>
      <c r="D21" s="34"/>
      <c r="E21" s="34"/>
      <c r="F21" s="34"/>
      <c r="G21" s="34"/>
      <c r="H21" s="34"/>
      <c r="I21" s="34"/>
    </row>
    <row r="22" spans="1:9" ht="19.5" customHeight="1">
      <c r="A22" s="34" t="str">
        <f>'基本情報入力'!B19</f>
        <v>平成ダミー年ダミー月ダミー日</v>
      </c>
      <c r="B22" s="34"/>
      <c r="C22" s="34"/>
      <c r="D22" s="34"/>
      <c r="E22" s="34"/>
      <c r="F22" s="34"/>
      <c r="G22" s="34"/>
      <c r="H22" s="34"/>
      <c r="I22" s="34"/>
    </row>
    <row r="23" spans="1:9" ht="19.5" customHeight="1">
      <c r="A23" s="34"/>
      <c r="B23" s="34"/>
      <c r="C23" s="34"/>
      <c r="D23" s="34"/>
      <c r="E23" s="34"/>
      <c r="F23" s="34"/>
      <c r="G23" s="34"/>
      <c r="H23" s="34"/>
      <c r="I23" s="34"/>
    </row>
    <row r="24" spans="1:10" ht="19.5" customHeight="1">
      <c r="A24" s="34" t="str">
        <f>"　　"&amp;'基本情報入力'!B17</f>
        <v>　　東京都ダミー区ダミー４－５－６（本店）</v>
      </c>
      <c r="B24" s="34"/>
      <c r="C24" s="34"/>
      <c r="D24" s="34"/>
      <c r="E24" s="34"/>
      <c r="F24" s="34"/>
      <c r="G24" s="34"/>
      <c r="H24" s="34"/>
      <c r="I24" s="34"/>
      <c r="J24" s="2" t="s">
        <v>170</v>
      </c>
    </row>
    <row r="25" spans="1:10" ht="19.5" customHeight="1">
      <c r="A25" s="34" t="str">
        <f>"　　（申請人）　"&amp;'基本情報入力'!B16</f>
        <v>　　（申請人）　ダミー株式会社</v>
      </c>
      <c r="B25" s="34"/>
      <c r="C25" s="34"/>
      <c r="D25" s="34"/>
      <c r="E25" s="34"/>
      <c r="F25" s="34"/>
      <c r="G25" s="34"/>
      <c r="H25" s="34"/>
      <c r="I25" s="34"/>
      <c r="J25" s="2" t="s">
        <v>171</v>
      </c>
    </row>
    <row r="26" spans="1:9" ht="19.5" customHeight="1">
      <c r="A26" s="34"/>
      <c r="B26" s="34"/>
      <c r="C26" s="34"/>
      <c r="D26" s="34"/>
      <c r="E26" s="34"/>
      <c r="F26" s="34"/>
      <c r="G26" s="34"/>
      <c r="H26" s="34"/>
      <c r="I26" s="34"/>
    </row>
    <row r="27" spans="1:10" ht="19.5" customHeight="1">
      <c r="A27" s="34" t="str">
        <f>"　　"&amp;'基本情報入力'!B13</f>
        <v>　　東京都ダミー区ダミー１－２－３（だ）</v>
      </c>
      <c r="B27" s="34"/>
      <c r="C27" s="34"/>
      <c r="D27" s="34"/>
      <c r="E27" s="34"/>
      <c r="F27" s="34"/>
      <c r="G27" s="34"/>
      <c r="H27" s="34"/>
      <c r="I27" s="34"/>
      <c r="J27" s="2" t="s">
        <v>172</v>
      </c>
    </row>
    <row r="28" spans="1:10" ht="19.5" customHeight="1">
      <c r="A28" s="34" t="str">
        <f>"　　（代表取締役）　"&amp;'基本情報入力'!B12</f>
        <v>　　（代表取締役）　ダミー田ダミー男</v>
      </c>
      <c r="B28" s="34"/>
      <c r="C28" s="34"/>
      <c r="D28" s="34"/>
      <c r="E28" s="34"/>
      <c r="F28" s="34"/>
      <c r="G28" s="34"/>
      <c r="H28" s="34"/>
      <c r="I28" s="34"/>
      <c r="J28" s="2" t="s">
        <v>173</v>
      </c>
    </row>
    <row r="29" spans="1:9" ht="19.5" customHeight="1">
      <c r="A29" s="34"/>
      <c r="B29" s="34"/>
      <c r="C29" s="34"/>
      <c r="D29" s="34"/>
      <c r="E29" s="34"/>
      <c r="F29" s="34"/>
      <c r="G29" s="34"/>
      <c r="H29" s="34"/>
      <c r="I29" s="34"/>
    </row>
    <row r="30" spans="1:9" ht="19.5" customHeight="1">
      <c r="A30" s="34"/>
      <c r="B30" s="34"/>
      <c r="C30" s="34"/>
      <c r="D30" s="34"/>
      <c r="E30" s="34"/>
      <c r="F30" s="34"/>
      <c r="G30" s="34"/>
      <c r="H30" s="34"/>
      <c r="I30" s="34"/>
    </row>
    <row r="31" spans="1:10" ht="19.5" customHeight="1">
      <c r="A31" s="34" t="str">
        <f>'基本情報入力'!B20&amp;"　　　御中"</f>
        <v>東京法務局ダミーダミー出張所　　　御中</v>
      </c>
      <c r="B31" s="34"/>
      <c r="C31" s="34"/>
      <c r="D31" s="34"/>
      <c r="E31" s="34"/>
      <c r="F31" s="34"/>
      <c r="G31" s="34"/>
      <c r="H31" s="34"/>
      <c r="I31" s="34"/>
      <c r="J31" s="2" t="s">
        <v>174</v>
      </c>
    </row>
    <row r="32" ht="19.5" customHeight="1"/>
    <row r="33" ht="19.5" customHeight="1"/>
    <row r="34" ht="19.5" customHeight="1"/>
    <row r="35" ht="19.5" customHeight="1"/>
    <row r="36" ht="19.5" customHeight="1"/>
  </sheetData>
  <mergeCells count="1">
    <mergeCell ref="A1:I1"/>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B149"/>
  <sheetViews>
    <sheetView workbookViewId="0" topLeftCell="A1">
      <selection activeCell="E92" sqref="E92"/>
    </sheetView>
  </sheetViews>
  <sheetFormatPr defaultColWidth="9.00390625" defaultRowHeight="13.5"/>
  <cols>
    <col min="1" max="1" width="81.125" style="24" customWidth="1"/>
    <col min="2" max="2" width="9.00390625" style="2" customWidth="1"/>
    <col min="3" max="16384" width="9.00390625" style="3" customWidth="1"/>
  </cols>
  <sheetData>
    <row r="1" spans="1:2" s="4" customFormat="1" ht="18.75">
      <c r="A1" s="36" t="s">
        <v>77</v>
      </c>
      <c r="B1" s="25" t="s">
        <v>183</v>
      </c>
    </row>
    <row r="2" spans="1:2" ht="13.5">
      <c r="A2" s="37"/>
      <c r="B2" s="15" t="s">
        <v>222</v>
      </c>
    </row>
    <row r="3" spans="1:2" ht="14.25">
      <c r="A3" s="38" t="s">
        <v>13</v>
      </c>
      <c r="B3" s="15" t="s">
        <v>184</v>
      </c>
    </row>
    <row r="4" spans="1:2" ht="13.5">
      <c r="A4" s="37" t="s">
        <v>71</v>
      </c>
      <c r="B4" s="15" t="s">
        <v>223</v>
      </c>
    </row>
    <row r="5" ht="13.5">
      <c r="A5" s="39" t="s">
        <v>14</v>
      </c>
    </row>
    <row r="6" spans="1:2" ht="13.5">
      <c r="A6" s="37" t="s">
        <v>72</v>
      </c>
      <c r="B6" s="2" t="s">
        <v>175</v>
      </c>
    </row>
    <row r="7" ht="13.5">
      <c r="A7" s="37" t="s">
        <v>71</v>
      </c>
    </row>
    <row r="8" ht="13.5">
      <c r="A8" s="39" t="s">
        <v>15</v>
      </c>
    </row>
    <row r="9" ht="13.5">
      <c r="A9" s="37" t="s">
        <v>16</v>
      </c>
    </row>
    <row r="10" spans="1:2" ht="13.5">
      <c r="A10" s="37" t="s">
        <v>73</v>
      </c>
      <c r="B10" s="2" t="s">
        <v>211</v>
      </c>
    </row>
    <row r="11" spans="1:2" ht="13.5">
      <c r="A11" s="37" t="s">
        <v>74</v>
      </c>
      <c r="B11" s="2" t="s">
        <v>212</v>
      </c>
    </row>
    <row r="12" ht="13.5">
      <c r="A12" s="37" t="s">
        <v>71</v>
      </c>
    </row>
    <row r="13" ht="13.5">
      <c r="A13" s="39" t="s">
        <v>17</v>
      </c>
    </row>
    <row r="14" spans="1:2" ht="13.5">
      <c r="A14" s="37" t="str">
        <f>"第３条　当会社は、本店を "&amp;'基本情報入力'!B17&amp;"　に置く。"</f>
        <v>第３条　当会社は、本店を 東京都ダミー区ダミー４－５－６（本店）　に置く。</v>
      </c>
      <c r="B14" s="2" t="s">
        <v>177</v>
      </c>
    </row>
    <row r="15" ht="13.5">
      <c r="A15" s="37" t="s">
        <v>71</v>
      </c>
    </row>
    <row r="16" ht="13.5">
      <c r="A16" s="39" t="s">
        <v>18</v>
      </c>
    </row>
    <row r="17" ht="13.5">
      <c r="A17" s="37" t="s">
        <v>19</v>
      </c>
    </row>
    <row r="18" ht="13.5">
      <c r="A18" s="37" t="s">
        <v>71</v>
      </c>
    </row>
    <row r="19" ht="13.5">
      <c r="A19" s="39" t="s">
        <v>20</v>
      </c>
    </row>
    <row r="20" spans="1:2" ht="13.5">
      <c r="A20" s="37" t="s">
        <v>21</v>
      </c>
      <c r="B20" s="2" t="s">
        <v>185</v>
      </c>
    </row>
    <row r="21" ht="13.5">
      <c r="A21" s="37"/>
    </row>
    <row r="22" ht="13.5">
      <c r="A22" s="37"/>
    </row>
    <row r="23" ht="14.25">
      <c r="A23" s="38" t="s">
        <v>162</v>
      </c>
    </row>
    <row r="24" ht="13.5">
      <c r="A24" s="37" t="s">
        <v>71</v>
      </c>
    </row>
    <row r="25" ht="13.5">
      <c r="A25" s="39" t="s">
        <v>22</v>
      </c>
    </row>
    <row r="26" spans="1:2" ht="13.5">
      <c r="A26" s="37" t="str">
        <f>"第６条　当会社の発行可能株式総数は、　"&amp;'基本情報入力'!B27&amp;"　とする。 "</f>
        <v>第６条　当会社の発行可能株式総数は、　ダミーダミー株　とする。 </v>
      </c>
      <c r="B26" s="2" t="s">
        <v>176</v>
      </c>
    </row>
    <row r="27" ht="13.5">
      <c r="A27" s="37" t="s">
        <v>71</v>
      </c>
    </row>
    <row r="28" ht="13.5">
      <c r="A28" s="39" t="s">
        <v>23</v>
      </c>
    </row>
    <row r="29" spans="1:2" ht="13.5">
      <c r="A29" s="37" t="s">
        <v>24</v>
      </c>
      <c r="B29" s="2" t="s">
        <v>186</v>
      </c>
    </row>
    <row r="30" ht="13.5">
      <c r="A30" s="37" t="s">
        <v>71</v>
      </c>
    </row>
    <row r="31" ht="13.5">
      <c r="A31" s="39" t="s">
        <v>25</v>
      </c>
    </row>
    <row r="32" ht="13.5">
      <c r="A32" s="37" t="s">
        <v>26</v>
      </c>
    </row>
    <row r="33" ht="13.5">
      <c r="A33" s="37" t="s">
        <v>71</v>
      </c>
    </row>
    <row r="34" ht="13.5">
      <c r="A34" s="39" t="s">
        <v>27</v>
      </c>
    </row>
    <row r="35" ht="56.25" customHeight="1">
      <c r="A35" s="37" t="s">
        <v>28</v>
      </c>
    </row>
    <row r="36" ht="13.5">
      <c r="A36" s="37" t="s">
        <v>143</v>
      </c>
    </row>
    <row r="37" ht="13.5">
      <c r="A37" s="37" t="s">
        <v>71</v>
      </c>
    </row>
    <row r="38" ht="13.5">
      <c r="A38" s="39" t="s">
        <v>29</v>
      </c>
    </row>
    <row r="39" ht="47.25" customHeight="1">
      <c r="A39" s="37" t="s">
        <v>30</v>
      </c>
    </row>
    <row r="40" ht="13.5">
      <c r="A40" s="37" t="s">
        <v>71</v>
      </c>
    </row>
    <row r="41" ht="13.5">
      <c r="A41" s="39" t="s">
        <v>31</v>
      </c>
    </row>
    <row r="42" ht="13.5">
      <c r="A42" s="37" t="s">
        <v>32</v>
      </c>
    </row>
    <row r="43" ht="13.5">
      <c r="A43" s="37"/>
    </row>
    <row r="44" ht="13.5">
      <c r="A44" s="39" t="s">
        <v>33</v>
      </c>
    </row>
    <row r="45" ht="83.25" customHeight="1">
      <c r="A45" s="37" t="s">
        <v>34</v>
      </c>
    </row>
    <row r="46" ht="51" customHeight="1">
      <c r="A46" s="37" t="s">
        <v>144</v>
      </c>
    </row>
    <row r="47" ht="13.5">
      <c r="A47" s="37"/>
    </row>
    <row r="48" ht="13.5">
      <c r="A48" s="39" t="s">
        <v>35</v>
      </c>
    </row>
    <row r="49" ht="48.75" customHeight="1">
      <c r="A49" s="37" t="s">
        <v>36</v>
      </c>
    </row>
    <row r="50" ht="13.5">
      <c r="A50" s="37" t="s">
        <v>145</v>
      </c>
    </row>
    <row r="51" ht="13.5">
      <c r="A51" s="37" t="s">
        <v>71</v>
      </c>
    </row>
    <row r="52" ht="13.5">
      <c r="A52" s="39" t="s">
        <v>37</v>
      </c>
    </row>
    <row r="53" ht="13.5">
      <c r="A53" s="37" t="s">
        <v>38</v>
      </c>
    </row>
    <row r="54" ht="13.5">
      <c r="A54" s="37"/>
    </row>
    <row r="55" ht="13.5">
      <c r="A55" s="37"/>
    </row>
    <row r="56" ht="14.25">
      <c r="A56" s="38" t="s">
        <v>163</v>
      </c>
    </row>
    <row r="57" ht="13.5">
      <c r="A57" s="37" t="s">
        <v>71</v>
      </c>
    </row>
    <row r="58" ht="13.5">
      <c r="A58" s="39" t="s">
        <v>39</v>
      </c>
    </row>
    <row r="59" spans="1:2" ht="33.75" customHeight="1">
      <c r="A59" s="37" t="s">
        <v>187</v>
      </c>
      <c r="B59" s="2" t="s">
        <v>188</v>
      </c>
    </row>
    <row r="60" ht="13.5">
      <c r="A60" s="37" t="s">
        <v>146</v>
      </c>
    </row>
    <row r="61" ht="32.25" customHeight="1">
      <c r="A61" s="37" t="s">
        <v>178</v>
      </c>
    </row>
    <row r="62" ht="13.5">
      <c r="A62" s="37" t="s">
        <v>71</v>
      </c>
    </row>
    <row r="63" ht="13.5">
      <c r="A63" s="39" t="s">
        <v>40</v>
      </c>
    </row>
    <row r="64" ht="30" customHeight="1">
      <c r="A64" s="37" t="s">
        <v>41</v>
      </c>
    </row>
    <row r="65" ht="13.5">
      <c r="A65" s="37" t="s">
        <v>71</v>
      </c>
    </row>
    <row r="66" ht="13.5">
      <c r="A66" s="39" t="s">
        <v>42</v>
      </c>
    </row>
    <row r="67" ht="13.5">
      <c r="A67" s="37" t="s">
        <v>43</v>
      </c>
    </row>
    <row r="68" ht="32.25" customHeight="1">
      <c r="A68" s="37" t="s">
        <v>147</v>
      </c>
    </row>
    <row r="69" ht="45" customHeight="1">
      <c r="A69" s="37" t="s">
        <v>179</v>
      </c>
    </row>
    <row r="70" ht="13.5">
      <c r="A70" s="37" t="s">
        <v>71</v>
      </c>
    </row>
    <row r="71" ht="13.5">
      <c r="A71" s="39" t="s">
        <v>44</v>
      </c>
    </row>
    <row r="72" ht="45.75" customHeight="1">
      <c r="A72" s="37" t="s">
        <v>45</v>
      </c>
    </row>
    <row r="73" ht="13.5">
      <c r="A73" s="37" t="s">
        <v>71</v>
      </c>
    </row>
    <row r="74" ht="13.5">
      <c r="A74" s="39" t="s">
        <v>46</v>
      </c>
    </row>
    <row r="75" ht="43.5" customHeight="1">
      <c r="A75" s="37" t="s">
        <v>47</v>
      </c>
    </row>
    <row r="76" ht="13.5">
      <c r="A76" s="37" t="s">
        <v>71</v>
      </c>
    </row>
    <row r="77" ht="13.5">
      <c r="A77" s="39" t="s">
        <v>48</v>
      </c>
    </row>
    <row r="78" ht="29.25" customHeight="1">
      <c r="A78" s="37" t="s">
        <v>49</v>
      </c>
    </row>
    <row r="79" ht="13.5" customHeight="1">
      <c r="A79" s="37"/>
    </row>
    <row r="80" ht="13.5">
      <c r="A80" s="37" t="s">
        <v>71</v>
      </c>
    </row>
    <row r="81" ht="14.25">
      <c r="A81" s="38" t="s">
        <v>164</v>
      </c>
    </row>
    <row r="82" ht="13.5">
      <c r="A82" s="37" t="s">
        <v>71</v>
      </c>
    </row>
    <row r="83" ht="13.5">
      <c r="A83" s="39" t="s">
        <v>50</v>
      </c>
    </row>
    <row r="84" spans="1:2" ht="13.5">
      <c r="A84" s="37" t="str">
        <f>"第21条　当会社の取締役は、　"&amp;'基本情報入力'!B28&amp;"　とする。"</f>
        <v>第21条　当会社の取締役は、　３名以内　とする。</v>
      </c>
      <c r="B84" s="2" t="s">
        <v>176</v>
      </c>
    </row>
    <row r="85" ht="13.5">
      <c r="A85" s="37" t="s">
        <v>71</v>
      </c>
    </row>
    <row r="86" ht="13.5">
      <c r="A86" s="39" t="s">
        <v>51</v>
      </c>
    </row>
    <row r="87" ht="13.5">
      <c r="A87" s="37" t="s">
        <v>52</v>
      </c>
    </row>
    <row r="88" ht="33.75" customHeight="1">
      <c r="A88" s="37" t="s">
        <v>151</v>
      </c>
    </row>
    <row r="89" ht="13.5">
      <c r="A89" s="37" t="s">
        <v>71</v>
      </c>
    </row>
    <row r="90" ht="13.5">
      <c r="A90" s="39" t="s">
        <v>53</v>
      </c>
    </row>
    <row r="91" ht="34.5" customHeight="1">
      <c r="A91" s="37" t="s">
        <v>54</v>
      </c>
    </row>
    <row r="92" ht="13.5">
      <c r="A92" s="37" t="s">
        <v>153</v>
      </c>
    </row>
    <row r="93" ht="13.5">
      <c r="A93" s="37"/>
    </row>
    <row r="94" ht="13.5">
      <c r="A94" s="39" t="s">
        <v>55</v>
      </c>
    </row>
    <row r="95" spans="1:2" ht="30.75" customHeight="1">
      <c r="A95" s="37" t="str">
        <f>"第24条　取締役の任期は、選任後"&amp;'基本情報入力'!B29&amp;"以内に終了する事業年度のうち最終のものに関する定時株主総会の終結の時までとする。"</f>
        <v>第24条　取締役の任期は、選任後１０年以内に終了する事業年度のうち最終のものに関する定時株主総会の終結の時までとする。</v>
      </c>
      <c r="B95" s="2" t="s">
        <v>176</v>
      </c>
    </row>
    <row r="96" ht="30.75" customHeight="1">
      <c r="A96" s="37" t="s">
        <v>154</v>
      </c>
    </row>
    <row r="97" ht="13.5">
      <c r="A97" s="37"/>
    </row>
    <row r="98" ht="13.5">
      <c r="A98" s="39" t="s">
        <v>56</v>
      </c>
    </row>
    <row r="99" ht="33" customHeight="1">
      <c r="A99" s="37" t="s">
        <v>189</v>
      </c>
    </row>
    <row r="100" ht="13.5">
      <c r="A100" s="37" t="s">
        <v>90</v>
      </c>
    </row>
    <row r="101" ht="13.5">
      <c r="A101" s="37" t="s">
        <v>91</v>
      </c>
    </row>
    <row r="102" ht="13.5">
      <c r="A102" s="37"/>
    </row>
    <row r="103" ht="13.5">
      <c r="A103" s="39" t="s">
        <v>57</v>
      </c>
    </row>
    <row r="104" ht="30" customHeight="1">
      <c r="A104" s="37" t="s">
        <v>75</v>
      </c>
    </row>
    <row r="105" ht="13.5">
      <c r="A105" s="37"/>
    </row>
    <row r="106" ht="13.5">
      <c r="A106" s="39" t="s">
        <v>58</v>
      </c>
    </row>
    <row r="107" ht="27">
      <c r="A107" s="37" t="s">
        <v>59</v>
      </c>
    </row>
    <row r="108" ht="13.5">
      <c r="A108" s="37"/>
    </row>
    <row r="109" ht="13.5">
      <c r="A109" s="37" t="s">
        <v>71</v>
      </c>
    </row>
    <row r="110" ht="14.25">
      <c r="A110" s="38" t="s">
        <v>165</v>
      </c>
    </row>
    <row r="111" ht="13.5">
      <c r="A111" s="37" t="s">
        <v>71</v>
      </c>
    </row>
    <row r="112" ht="13.5">
      <c r="A112" s="39" t="s">
        <v>60</v>
      </c>
    </row>
    <row r="113" spans="1:2" ht="13.5">
      <c r="A113" s="37" t="str">
        <f>"第28条　当会社の事業年度は、"&amp;'基本情報入力'!B30&amp;"までの年１期とする。"</f>
        <v>第28条　当会社の事業年度は、毎年４月１日から翌年３月３１日までの年１期とする。</v>
      </c>
      <c r="B113" s="2" t="s">
        <v>176</v>
      </c>
    </row>
    <row r="114" ht="13.5">
      <c r="A114" s="37" t="s">
        <v>71</v>
      </c>
    </row>
    <row r="115" ht="13.5">
      <c r="A115" s="39" t="s">
        <v>61</v>
      </c>
    </row>
    <row r="116" ht="34.5" customHeight="1">
      <c r="A116" s="37" t="s">
        <v>62</v>
      </c>
    </row>
    <row r="117" ht="35.25" customHeight="1">
      <c r="A117" s="37" t="s">
        <v>158</v>
      </c>
    </row>
    <row r="118" ht="13.5" customHeight="1">
      <c r="A118" s="37"/>
    </row>
    <row r="119" ht="13.5">
      <c r="A119" s="37" t="s">
        <v>71</v>
      </c>
    </row>
    <row r="120" ht="14.25">
      <c r="A120" s="38" t="s">
        <v>166</v>
      </c>
    </row>
    <row r="121" ht="13.5">
      <c r="A121" s="37" t="s">
        <v>71</v>
      </c>
    </row>
    <row r="122" ht="13.5">
      <c r="A122" s="39" t="s">
        <v>63</v>
      </c>
    </row>
    <row r="123" spans="1:2" ht="13.5">
      <c r="A123" s="37" t="str">
        <f>"第30条　当会社の設立に際して出資される財産の価額は、金　"&amp;'基本情報入力'!B11&amp;"　とする。"</f>
        <v>第30条　当会社の設立に際して出資される財産の価額は、金　ダミー百万円　とする。</v>
      </c>
      <c r="B123" s="2" t="s">
        <v>176</v>
      </c>
    </row>
    <row r="124" ht="13.5">
      <c r="A124" s="37" t="s">
        <v>71</v>
      </c>
    </row>
    <row r="125" ht="13.5">
      <c r="A125" s="39" t="s">
        <v>64</v>
      </c>
    </row>
    <row r="126" spans="1:2" ht="13.5">
      <c r="A126" s="37" t="str">
        <f>"第31条　当会社の最初の事業年度は、当会社成立の日から"&amp;'基本情報入力'!B31&amp;"までとする。"</f>
        <v>第31条　当会社の最初の事業年度は、当会社成立の日から平成ダミー年３月３１日までとする。</v>
      </c>
      <c r="B126" s="2" t="s">
        <v>176</v>
      </c>
    </row>
    <row r="127" ht="13.5">
      <c r="A127" s="37" t="s">
        <v>71</v>
      </c>
    </row>
    <row r="128" ht="13.5">
      <c r="A128" s="39" t="s">
        <v>65</v>
      </c>
    </row>
    <row r="129" ht="13.5">
      <c r="A129" s="37" t="s">
        <v>66</v>
      </c>
    </row>
    <row r="130" spans="1:2" ht="13.5">
      <c r="A130" s="37" t="str">
        <f>"設立時取締役　：　"&amp;'基本情報入力'!B12</f>
        <v>設立時取締役　：　ダミー田ダミー男</v>
      </c>
      <c r="B130" s="2" t="s">
        <v>176</v>
      </c>
    </row>
    <row r="131" spans="1:2" ht="13.5">
      <c r="A131" s="37" t="str">
        <f>"設立時代表取締役　：　"&amp;'基本情報入力'!B12</f>
        <v>設立時代表取締役　：　ダミー田ダミー男</v>
      </c>
      <c r="B131" s="2" t="s">
        <v>176</v>
      </c>
    </row>
    <row r="132" ht="13.5">
      <c r="A132" s="37"/>
    </row>
    <row r="133" ht="13.5">
      <c r="A133" s="39" t="s">
        <v>67</v>
      </c>
    </row>
    <row r="134" ht="32.25" customHeight="1">
      <c r="A134" s="37" t="s">
        <v>68</v>
      </c>
    </row>
    <row r="135" spans="1:2" ht="13.5">
      <c r="A135" s="37" t="str">
        <f>'基本情報入力'!B8</f>
        <v>東京都ダミー区ダミー１－２－３（ほ）</v>
      </c>
      <c r="B135" s="2" t="s">
        <v>176</v>
      </c>
    </row>
    <row r="136" spans="1:2" ht="13.5">
      <c r="A136" s="37" t="str">
        <f>'発起人決定書'!A10</f>
        <v>ダミー田ダミー男　：　普通株式　ダミー株　　　払込金額　ダミー百万円</v>
      </c>
      <c r="B136" s="2" t="s">
        <v>176</v>
      </c>
    </row>
    <row r="137" ht="13.5">
      <c r="A137" s="37" t="s">
        <v>11</v>
      </c>
    </row>
    <row r="138" ht="13.5">
      <c r="A138" s="39" t="s">
        <v>69</v>
      </c>
    </row>
    <row r="139" ht="13.5">
      <c r="A139" s="37" t="s">
        <v>70</v>
      </c>
    </row>
    <row r="140" ht="13.5">
      <c r="A140" s="37" t="s">
        <v>76</v>
      </c>
    </row>
    <row r="141" ht="13.5">
      <c r="A141" s="37"/>
    </row>
    <row r="142" ht="14.25">
      <c r="A142" s="40" t="str">
        <f>"以上、"&amp;'基本情報入力'!B16&amp;"を設立するため、この定款を作成し、発起人が次に記名押印する。"</f>
        <v>以上、ダミー株式会社を設立するため、この定款を作成し、発起人が次に記名押印する。</v>
      </c>
    </row>
    <row r="143" ht="13.5">
      <c r="A143" s="37" t="s">
        <v>71</v>
      </c>
    </row>
    <row r="144" ht="13.5">
      <c r="A144" s="37"/>
    </row>
    <row r="145" ht="13.5">
      <c r="A145" s="37"/>
    </row>
    <row r="146" ht="13.5">
      <c r="A146" s="37"/>
    </row>
    <row r="147" spans="1:2" ht="13.5">
      <c r="A147" s="37" t="s">
        <v>161</v>
      </c>
      <c r="B147" s="2" t="s">
        <v>176</v>
      </c>
    </row>
    <row r="148" ht="13.5">
      <c r="A148" s="37"/>
    </row>
    <row r="149" spans="1:2" ht="13.5">
      <c r="A149" s="37" t="str">
        <f>"発起人　：　"&amp;'基本情報入力'!B7&amp;"　　　　　　㊞"</f>
        <v>発起人　：　ダミー田ダミー男　　　　　　㊞</v>
      </c>
      <c r="B149" s="2" t="s">
        <v>182</v>
      </c>
    </row>
  </sheetData>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I53"/>
  <sheetViews>
    <sheetView workbookViewId="0" topLeftCell="A1">
      <selection activeCell="K16" sqref="K16"/>
    </sheetView>
  </sheetViews>
  <sheetFormatPr defaultColWidth="9.00390625" defaultRowHeight="13.5"/>
  <cols>
    <col min="1" max="5" width="9.00390625" style="13" customWidth="1"/>
    <col min="6" max="6" width="10.00390625" style="13" customWidth="1"/>
    <col min="7" max="16384" width="9.00390625" style="13" customWidth="1"/>
  </cols>
  <sheetData>
    <row r="1" spans="1:9" ht="13.5">
      <c r="A1" s="43"/>
      <c r="B1" s="43"/>
      <c r="C1" s="43"/>
      <c r="D1" s="43"/>
      <c r="E1" s="43"/>
      <c r="F1" s="43"/>
      <c r="G1" s="43"/>
      <c r="H1" s="43"/>
      <c r="I1" s="43"/>
    </row>
    <row r="2" spans="1:9" ht="13.5">
      <c r="A2" s="43"/>
      <c r="B2" s="43"/>
      <c r="C2" s="43"/>
      <c r="D2" s="43"/>
      <c r="E2" s="43"/>
      <c r="F2" s="43"/>
      <c r="G2" s="43"/>
      <c r="H2" s="43"/>
      <c r="I2" s="43"/>
    </row>
    <row r="3" spans="1:9" ht="13.5">
      <c r="A3" s="43"/>
      <c r="B3" s="43"/>
      <c r="C3" s="43"/>
      <c r="D3" s="43"/>
      <c r="E3" s="43"/>
      <c r="F3" s="43"/>
      <c r="G3" s="43"/>
      <c r="H3" s="43"/>
      <c r="I3" s="43"/>
    </row>
    <row r="4" spans="1:9" ht="13.5">
      <c r="A4" s="43"/>
      <c r="B4" s="43"/>
      <c r="C4" s="43"/>
      <c r="D4" s="43"/>
      <c r="E4" s="43"/>
      <c r="F4" s="43"/>
      <c r="G4" s="43"/>
      <c r="H4" s="43"/>
      <c r="I4" s="43"/>
    </row>
    <row r="5" spans="1:9" ht="13.5">
      <c r="A5" s="43"/>
      <c r="B5" s="43"/>
      <c r="C5" s="43"/>
      <c r="D5" s="43"/>
      <c r="E5" s="43"/>
      <c r="F5" s="43"/>
      <c r="G5" s="43"/>
      <c r="H5" s="43"/>
      <c r="I5" s="43"/>
    </row>
    <row r="6" spans="1:9" ht="13.5">
      <c r="A6" s="43"/>
      <c r="B6" s="43"/>
      <c r="C6" s="43"/>
      <c r="D6" s="43"/>
      <c r="E6" s="43"/>
      <c r="F6" s="43"/>
      <c r="G6" s="43"/>
      <c r="H6" s="43"/>
      <c r="I6" s="43"/>
    </row>
    <row r="7" spans="1:9" ht="13.5">
      <c r="A7" s="43"/>
      <c r="B7" s="43"/>
      <c r="C7" s="43"/>
      <c r="D7" s="43"/>
      <c r="E7" s="43"/>
      <c r="F7" s="43"/>
      <c r="G7" s="43"/>
      <c r="H7" s="43"/>
      <c r="I7" s="43"/>
    </row>
    <row r="8" spans="1:9" ht="28.5">
      <c r="A8" s="44" t="s">
        <v>228</v>
      </c>
      <c r="B8" s="44"/>
      <c r="C8" s="44"/>
      <c r="D8" s="44"/>
      <c r="E8" s="44"/>
      <c r="F8" s="44"/>
      <c r="G8" s="44"/>
      <c r="H8" s="44"/>
      <c r="I8" s="44"/>
    </row>
    <row r="9" spans="1:9" ht="13.5">
      <c r="A9" s="43"/>
      <c r="B9" s="43"/>
      <c r="C9" s="43"/>
      <c r="D9" s="43"/>
      <c r="E9" s="43"/>
      <c r="F9" s="43"/>
      <c r="G9" s="43"/>
      <c r="H9" s="43"/>
      <c r="I9" s="43"/>
    </row>
    <row r="10" spans="1:9" ht="13.5">
      <c r="A10" s="43"/>
      <c r="B10" s="43"/>
      <c r="C10" s="43"/>
      <c r="D10" s="43"/>
      <c r="E10" s="43"/>
      <c r="F10" s="43"/>
      <c r="G10" s="43"/>
      <c r="H10" s="43"/>
      <c r="I10" s="43"/>
    </row>
    <row r="11" spans="1:9" ht="13.5">
      <c r="A11" s="43"/>
      <c r="B11" s="43"/>
      <c r="C11" s="43"/>
      <c r="D11" s="43"/>
      <c r="E11" s="43"/>
      <c r="F11" s="43"/>
      <c r="G11" s="43"/>
      <c r="H11" s="43"/>
      <c r="I11" s="43"/>
    </row>
    <row r="12" spans="1:9" ht="21" customHeight="1">
      <c r="A12" s="29"/>
      <c r="B12" s="45"/>
      <c r="C12" s="45"/>
      <c r="D12" s="46" t="str">
        <f>'基本情報入力'!B6</f>
        <v>平成ダミー年ダミー月ダミー日</v>
      </c>
      <c r="E12" s="46"/>
      <c r="F12" s="46"/>
      <c r="G12" s="45" t="s">
        <v>232</v>
      </c>
      <c r="H12" s="45"/>
      <c r="I12" s="45"/>
    </row>
    <row r="13" spans="1:9" ht="21" customHeight="1">
      <c r="A13" s="29"/>
      <c r="B13" s="45"/>
      <c r="C13" s="45"/>
      <c r="D13" s="45" t="str">
        <f>+'基本情報入力'!B26</f>
        <v>平成ダミー年ダミー月ダミー日</v>
      </c>
      <c r="E13" s="45"/>
      <c r="F13" s="45"/>
      <c r="G13" s="45" t="s">
        <v>233</v>
      </c>
      <c r="H13" s="45"/>
      <c r="I13" s="45"/>
    </row>
    <row r="14" spans="1:9" ht="21" customHeight="1">
      <c r="A14" s="29"/>
      <c r="B14" s="45"/>
      <c r="C14" s="45"/>
      <c r="D14" s="47" t="str">
        <f>+'基本情報入力'!B23</f>
        <v>平成ダミー年ダミー月ダミー日</v>
      </c>
      <c r="E14" s="47"/>
      <c r="F14" s="47"/>
      <c r="G14" s="45" t="s">
        <v>234</v>
      </c>
      <c r="H14" s="45"/>
      <c r="I14" s="45"/>
    </row>
    <row r="15" spans="1:9" ht="13.5">
      <c r="A15" s="43"/>
      <c r="B15" s="43"/>
      <c r="C15" s="43"/>
      <c r="D15" s="43"/>
      <c r="E15" s="43"/>
      <c r="F15" s="43"/>
      <c r="G15" s="43"/>
      <c r="H15" s="43"/>
      <c r="I15" s="43"/>
    </row>
    <row r="16" spans="1:9" ht="13.5">
      <c r="A16" s="43"/>
      <c r="B16" s="43"/>
      <c r="C16" s="43"/>
      <c r="D16" s="43"/>
      <c r="E16" s="43"/>
      <c r="F16" s="43"/>
      <c r="G16" s="43"/>
      <c r="H16" s="43"/>
      <c r="I16" s="43"/>
    </row>
    <row r="17" spans="1:9" ht="13.5">
      <c r="A17" s="43"/>
      <c r="B17" s="43"/>
      <c r="C17" s="43"/>
      <c r="D17" s="43"/>
      <c r="E17" s="43"/>
      <c r="F17" s="43"/>
      <c r="G17" s="43"/>
      <c r="H17" s="43"/>
      <c r="I17" s="43"/>
    </row>
    <row r="18" spans="1:9" ht="13.5">
      <c r="A18" s="43"/>
      <c r="B18" s="43"/>
      <c r="C18" s="43"/>
      <c r="D18" s="43"/>
      <c r="E18" s="43"/>
      <c r="F18" s="43"/>
      <c r="G18" s="43"/>
      <c r="H18" s="43"/>
      <c r="I18" s="43"/>
    </row>
    <row r="19" spans="1:9" ht="13.5">
      <c r="A19" s="43"/>
      <c r="B19" s="43"/>
      <c r="C19" s="43"/>
      <c r="D19" s="43"/>
      <c r="E19" s="43"/>
      <c r="F19" s="43"/>
      <c r="G19" s="43"/>
      <c r="H19" s="43"/>
      <c r="I19" s="43"/>
    </row>
    <row r="20" spans="1:9" ht="13.5">
      <c r="A20" s="43"/>
      <c r="B20" s="43"/>
      <c r="C20" s="43"/>
      <c r="D20" s="43"/>
      <c r="E20" s="43"/>
      <c r="F20" s="43"/>
      <c r="G20" s="43"/>
      <c r="H20" s="43"/>
      <c r="I20" s="43"/>
    </row>
    <row r="21" spans="1:9" ht="13.5">
      <c r="A21" s="43"/>
      <c r="B21" s="43"/>
      <c r="C21" s="43"/>
      <c r="D21" s="43"/>
      <c r="E21" s="43"/>
      <c r="F21" s="43"/>
      <c r="G21" s="43"/>
      <c r="H21" s="43"/>
      <c r="I21" s="43"/>
    </row>
    <row r="22" spans="1:9" ht="13.5">
      <c r="A22" s="43"/>
      <c r="B22" s="43"/>
      <c r="C22" s="43"/>
      <c r="D22" s="43"/>
      <c r="E22" s="43"/>
      <c r="F22" s="43"/>
      <c r="G22" s="43"/>
      <c r="H22" s="43"/>
      <c r="I22" s="43"/>
    </row>
    <row r="23" spans="1:9" ht="13.5">
      <c r="A23" s="43"/>
      <c r="B23" s="43"/>
      <c r="C23" s="43"/>
      <c r="D23" s="43"/>
      <c r="E23" s="43"/>
      <c r="F23" s="43"/>
      <c r="G23" s="43"/>
      <c r="H23" s="43"/>
      <c r="I23" s="43"/>
    </row>
    <row r="24" spans="1:9" ht="13.5">
      <c r="A24" s="43"/>
      <c r="B24" s="43"/>
      <c r="C24" s="43"/>
      <c r="D24" s="43"/>
      <c r="E24" s="43"/>
      <c r="F24" s="43"/>
      <c r="G24" s="43"/>
      <c r="H24" s="43"/>
      <c r="I24" s="43"/>
    </row>
    <row r="25" spans="1:9" ht="13.5">
      <c r="A25" s="43"/>
      <c r="B25" s="43"/>
      <c r="C25" s="43"/>
      <c r="D25" s="43"/>
      <c r="E25" s="43"/>
      <c r="F25" s="43"/>
      <c r="G25" s="43"/>
      <c r="H25" s="43"/>
      <c r="I25" s="43"/>
    </row>
    <row r="26" spans="1:9" ht="13.5">
      <c r="A26" s="43"/>
      <c r="B26" s="43"/>
      <c r="C26" s="43"/>
      <c r="D26" s="43"/>
      <c r="E26" s="43"/>
      <c r="F26" s="43"/>
      <c r="G26" s="43"/>
      <c r="H26" s="43"/>
      <c r="I26" s="43"/>
    </row>
    <row r="27" spans="1:9" ht="13.5">
      <c r="A27" s="43"/>
      <c r="B27" s="43"/>
      <c r="C27" s="43"/>
      <c r="D27" s="43"/>
      <c r="E27" s="43"/>
      <c r="F27" s="43"/>
      <c r="G27" s="43"/>
      <c r="H27" s="43"/>
      <c r="I27" s="43"/>
    </row>
    <row r="28" spans="1:9" ht="13.5">
      <c r="A28" s="43"/>
      <c r="B28" s="43"/>
      <c r="C28" s="43"/>
      <c r="D28" s="43"/>
      <c r="E28" s="43"/>
      <c r="F28" s="43"/>
      <c r="G28" s="43"/>
      <c r="H28" s="43"/>
      <c r="I28" s="43"/>
    </row>
    <row r="29" spans="1:9" ht="13.5">
      <c r="A29" s="43"/>
      <c r="B29" s="43"/>
      <c r="C29" s="43"/>
      <c r="D29" s="43"/>
      <c r="E29" s="43"/>
      <c r="F29" s="43"/>
      <c r="G29" s="43"/>
      <c r="H29" s="43"/>
      <c r="I29" s="43"/>
    </row>
    <row r="30" spans="1:9" ht="13.5">
      <c r="A30" s="43"/>
      <c r="B30" s="43"/>
      <c r="C30" s="43"/>
      <c r="D30" s="43"/>
      <c r="E30" s="43"/>
      <c r="F30" s="43"/>
      <c r="G30" s="43"/>
      <c r="H30" s="43"/>
      <c r="I30" s="43"/>
    </row>
    <row r="31" spans="1:9" ht="13.5">
      <c r="A31" s="43"/>
      <c r="B31" s="43"/>
      <c r="C31" s="43"/>
      <c r="D31" s="43"/>
      <c r="E31" s="43"/>
      <c r="F31" s="43"/>
      <c r="G31" s="43"/>
      <c r="H31" s="43"/>
      <c r="I31" s="43"/>
    </row>
    <row r="32" spans="1:9" ht="13.5">
      <c r="A32" s="43"/>
      <c r="B32" s="43"/>
      <c r="C32" s="43"/>
      <c r="D32" s="43"/>
      <c r="E32" s="43"/>
      <c r="F32" s="43"/>
      <c r="G32" s="43"/>
      <c r="H32" s="43"/>
      <c r="I32" s="43"/>
    </row>
    <row r="33" spans="1:9" ht="13.5">
      <c r="A33" s="43"/>
      <c r="B33" s="43"/>
      <c r="C33" s="43"/>
      <c r="D33" s="43"/>
      <c r="E33" s="43"/>
      <c r="F33" s="43"/>
      <c r="G33" s="43"/>
      <c r="H33" s="43"/>
      <c r="I33" s="43"/>
    </row>
    <row r="34" spans="1:9" ht="13.5">
      <c r="A34" s="43"/>
      <c r="B34" s="43"/>
      <c r="C34" s="43"/>
      <c r="D34" s="43"/>
      <c r="E34" s="43"/>
      <c r="F34" s="43"/>
      <c r="G34" s="43"/>
      <c r="H34" s="43"/>
      <c r="I34" s="43"/>
    </row>
    <row r="35" spans="1:9" ht="13.5">
      <c r="A35" s="43"/>
      <c r="B35" s="43"/>
      <c r="C35" s="43"/>
      <c r="D35" s="43"/>
      <c r="E35" s="43"/>
      <c r="F35" s="43"/>
      <c r="G35" s="43"/>
      <c r="H35" s="43"/>
      <c r="I35" s="43"/>
    </row>
    <row r="36" spans="1:9" ht="13.5">
      <c r="A36" s="43"/>
      <c r="B36" s="43"/>
      <c r="C36" s="43"/>
      <c r="D36" s="43"/>
      <c r="E36" s="43"/>
      <c r="F36" s="43"/>
      <c r="G36" s="43"/>
      <c r="H36" s="43"/>
      <c r="I36" s="43"/>
    </row>
    <row r="37" spans="1:9" ht="13.5">
      <c r="A37" s="43"/>
      <c r="B37" s="43"/>
      <c r="C37" s="43"/>
      <c r="D37" s="43"/>
      <c r="E37" s="43"/>
      <c r="F37" s="43"/>
      <c r="G37" s="43"/>
      <c r="H37" s="43"/>
      <c r="I37" s="43"/>
    </row>
    <row r="38" spans="1:9" ht="13.5">
      <c r="A38" s="43"/>
      <c r="B38" s="43"/>
      <c r="C38" s="43"/>
      <c r="D38" s="43"/>
      <c r="E38" s="43"/>
      <c r="F38" s="43"/>
      <c r="G38" s="43"/>
      <c r="H38" s="43"/>
      <c r="I38" s="43"/>
    </row>
    <row r="39" spans="1:9" ht="13.5">
      <c r="A39" s="43"/>
      <c r="B39" s="43"/>
      <c r="C39" s="43"/>
      <c r="D39" s="43"/>
      <c r="E39" s="43"/>
      <c r="F39" s="43"/>
      <c r="G39" s="43"/>
      <c r="H39" s="43"/>
      <c r="I39" s="43"/>
    </row>
    <row r="40" spans="1:9" ht="13.5">
      <c r="A40" s="43"/>
      <c r="B40" s="43"/>
      <c r="C40" s="43"/>
      <c r="D40" s="43"/>
      <c r="E40" s="43"/>
      <c r="F40" s="43"/>
      <c r="G40" s="43"/>
      <c r="H40" s="43"/>
      <c r="I40" s="43"/>
    </row>
    <row r="41" spans="1:9" ht="13.5">
      <c r="A41" s="43"/>
      <c r="B41" s="43"/>
      <c r="C41" s="43"/>
      <c r="D41" s="43"/>
      <c r="E41" s="43"/>
      <c r="F41" s="43"/>
      <c r="G41" s="43"/>
      <c r="H41" s="43"/>
      <c r="I41" s="43"/>
    </row>
    <row r="42" spans="1:9" ht="13.5">
      <c r="A42" s="43"/>
      <c r="B42" s="43"/>
      <c r="C42" s="43"/>
      <c r="D42" s="43"/>
      <c r="E42" s="43"/>
      <c r="F42" s="43"/>
      <c r="G42" s="43"/>
      <c r="H42" s="43"/>
      <c r="I42" s="43"/>
    </row>
    <row r="43" spans="1:9" ht="13.5">
      <c r="A43" s="43"/>
      <c r="B43" s="43"/>
      <c r="C43" s="43"/>
      <c r="D43" s="43"/>
      <c r="E43" s="43"/>
      <c r="F43" s="43"/>
      <c r="G43" s="43"/>
      <c r="H43" s="43"/>
      <c r="I43" s="43"/>
    </row>
    <row r="44" spans="1:9" ht="13.5">
      <c r="A44" s="43"/>
      <c r="B44" s="43"/>
      <c r="C44" s="43"/>
      <c r="D44" s="43"/>
      <c r="E44" s="43"/>
      <c r="F44" s="43"/>
      <c r="G44" s="43"/>
      <c r="H44" s="43"/>
      <c r="I44" s="43"/>
    </row>
    <row r="45" spans="1:9" ht="21">
      <c r="A45" s="43"/>
      <c r="B45" s="43"/>
      <c r="C45" s="48" t="str">
        <f>'基本情報入力'!B16</f>
        <v>ダミー株式会社</v>
      </c>
      <c r="D45" s="48"/>
      <c r="E45" s="48"/>
      <c r="F45" s="48"/>
      <c r="G45" s="48"/>
      <c r="H45" s="48"/>
      <c r="I45" s="43"/>
    </row>
    <row r="46" spans="1:9" ht="13.5">
      <c r="A46" s="43"/>
      <c r="B46" s="43"/>
      <c r="C46" s="43"/>
      <c r="D46" s="43"/>
      <c r="E46" s="43"/>
      <c r="F46" s="43"/>
      <c r="G46" s="43"/>
      <c r="H46" s="43"/>
      <c r="I46" s="43"/>
    </row>
    <row r="47" spans="1:9" ht="13.5">
      <c r="A47" s="43"/>
      <c r="B47" s="43"/>
      <c r="C47" s="43"/>
      <c r="D47" s="43"/>
      <c r="E47" s="43"/>
      <c r="F47" s="43"/>
      <c r="G47" s="43"/>
      <c r="H47" s="43"/>
      <c r="I47" s="43"/>
    </row>
    <row r="48" spans="1:9" ht="13.5">
      <c r="A48" s="43"/>
      <c r="B48" s="43"/>
      <c r="C48" s="43"/>
      <c r="D48" s="43"/>
      <c r="E48" s="43"/>
      <c r="F48" s="43"/>
      <c r="G48" s="43"/>
      <c r="H48" s="43"/>
      <c r="I48" s="43"/>
    </row>
    <row r="49" spans="1:9" ht="13.5">
      <c r="A49" s="43"/>
      <c r="B49" s="43"/>
      <c r="C49" s="43"/>
      <c r="D49" s="43"/>
      <c r="E49" s="43"/>
      <c r="F49" s="43"/>
      <c r="G49" s="43"/>
      <c r="H49" s="43"/>
      <c r="I49" s="43"/>
    </row>
    <row r="50" spans="1:9" ht="13.5">
      <c r="A50" s="43"/>
      <c r="B50" s="43"/>
      <c r="C50" s="43"/>
      <c r="D50" s="43"/>
      <c r="E50" s="43"/>
      <c r="F50" s="43"/>
      <c r="G50" s="43"/>
      <c r="H50" s="43"/>
      <c r="I50" s="43"/>
    </row>
    <row r="51" spans="1:9" ht="13.5">
      <c r="A51" s="43"/>
      <c r="B51" s="43"/>
      <c r="C51" s="43"/>
      <c r="D51" s="43"/>
      <c r="E51" s="43"/>
      <c r="F51" s="43"/>
      <c r="G51" s="43"/>
      <c r="H51" s="43"/>
      <c r="I51" s="43"/>
    </row>
    <row r="52" spans="1:9" ht="13.5">
      <c r="A52" s="43"/>
      <c r="B52" s="43"/>
      <c r="C52" s="43"/>
      <c r="D52" s="43"/>
      <c r="E52" s="43"/>
      <c r="F52" s="43"/>
      <c r="G52" s="43"/>
      <c r="H52" s="43"/>
      <c r="I52" s="43"/>
    </row>
    <row r="53" spans="1:9" ht="13.5">
      <c r="A53" s="43"/>
      <c r="B53" s="43"/>
      <c r="C53" s="43"/>
      <c r="D53" s="43"/>
      <c r="E53" s="43"/>
      <c r="F53" s="43"/>
      <c r="G53" s="43"/>
      <c r="H53" s="43"/>
      <c r="I53" s="43"/>
    </row>
  </sheetData>
  <mergeCells count="4">
    <mergeCell ref="D12:F12"/>
    <mergeCell ref="D14:F14"/>
    <mergeCell ref="C45:H45"/>
    <mergeCell ref="A8:I8"/>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J14"/>
  <sheetViews>
    <sheetView workbookViewId="0" topLeftCell="A1">
      <selection activeCell="M14" sqref="M14"/>
    </sheetView>
  </sheetViews>
  <sheetFormatPr defaultColWidth="9.00390625" defaultRowHeight="13.5"/>
  <cols>
    <col min="1" max="9" width="9.00390625" style="3" customWidth="1"/>
    <col min="10" max="10" width="9.00390625" style="2" customWidth="1"/>
    <col min="11" max="16384" width="9.00390625" style="3" customWidth="1"/>
  </cols>
  <sheetData>
    <row r="1" spans="1:10" s="18" customFormat="1" ht="19.5" customHeight="1">
      <c r="A1" s="26" t="s">
        <v>190</v>
      </c>
      <c r="B1" s="26"/>
      <c r="C1" s="26"/>
      <c r="D1" s="26"/>
      <c r="E1" s="26"/>
      <c r="F1" s="26"/>
      <c r="G1" s="26"/>
      <c r="H1" s="26"/>
      <c r="I1" s="26"/>
      <c r="J1" s="17" t="s">
        <v>0</v>
      </c>
    </row>
    <row r="2" spans="1:10" ht="19.5" customHeight="1">
      <c r="A2" s="49"/>
      <c r="B2" s="49"/>
      <c r="C2" s="49"/>
      <c r="D2" s="49"/>
      <c r="E2" s="49"/>
      <c r="F2" s="49"/>
      <c r="G2" s="49"/>
      <c r="H2" s="49"/>
      <c r="I2" s="49"/>
      <c r="J2" s="15" t="s">
        <v>1</v>
      </c>
    </row>
    <row r="3" spans="1:10" ht="19.5" customHeight="1">
      <c r="A3" s="34"/>
      <c r="B3" s="34"/>
      <c r="C3" s="34"/>
      <c r="D3" s="34"/>
      <c r="E3" s="34"/>
      <c r="F3" s="34"/>
      <c r="G3" s="34"/>
      <c r="H3" s="34"/>
      <c r="I3" s="34"/>
      <c r="J3" s="15" t="s">
        <v>2</v>
      </c>
    </row>
    <row r="4" spans="1:9" ht="19.5" customHeight="1">
      <c r="A4" s="34" t="s">
        <v>167</v>
      </c>
      <c r="B4" s="34"/>
      <c r="C4" s="34"/>
      <c r="D4" s="34"/>
      <c r="E4" s="34"/>
      <c r="F4" s="34"/>
      <c r="G4" s="34"/>
      <c r="H4" s="34"/>
      <c r="I4" s="34"/>
    </row>
    <row r="5" spans="1:9" ht="19.5" customHeight="1">
      <c r="A5" s="34"/>
      <c r="B5" s="34"/>
      <c r="C5" s="34"/>
      <c r="D5" s="34"/>
      <c r="E5" s="34"/>
      <c r="F5" s="34"/>
      <c r="G5" s="34"/>
      <c r="H5" s="34"/>
      <c r="I5" s="34"/>
    </row>
    <row r="6" spans="1:9" ht="19.5" customHeight="1">
      <c r="A6" s="50" t="str">
        <f>"払込みを受けた金額の総額　：　金　"&amp;'基本情報入力'!B11</f>
        <v>払込みを受けた金額の総額　：　金　ダミー百万円</v>
      </c>
      <c r="B6" s="34"/>
      <c r="C6" s="34"/>
      <c r="D6" s="34"/>
      <c r="E6" s="34"/>
      <c r="F6" s="34"/>
      <c r="G6" s="34"/>
      <c r="H6" s="34"/>
      <c r="I6" s="34"/>
    </row>
    <row r="7" spans="1:9" ht="19.5" customHeight="1">
      <c r="A7" s="50" t="str">
        <f>"設立時発行株式数　：　"&amp;'基本情報入力'!B10</f>
        <v>設立時発行株式数　：　ダミー株</v>
      </c>
      <c r="B7" s="34"/>
      <c r="C7" s="34"/>
      <c r="D7" s="34"/>
      <c r="E7" s="34"/>
      <c r="F7" s="34"/>
      <c r="G7" s="34"/>
      <c r="H7" s="34"/>
      <c r="I7" s="34"/>
    </row>
    <row r="8" spans="1:9" ht="19.5" customHeight="1">
      <c r="A8" s="34"/>
      <c r="B8" s="34"/>
      <c r="C8" s="34"/>
      <c r="D8" s="34"/>
      <c r="E8" s="34"/>
      <c r="F8" s="34"/>
      <c r="G8" s="34"/>
      <c r="H8" s="34"/>
      <c r="I8" s="34"/>
    </row>
    <row r="9" spans="1:9" ht="19.5" customHeight="1">
      <c r="A9" s="34"/>
      <c r="B9" s="34"/>
      <c r="C9" s="34"/>
      <c r="D9" s="34"/>
      <c r="E9" s="34"/>
      <c r="F9" s="34"/>
      <c r="G9" s="34"/>
      <c r="H9" s="34"/>
      <c r="I9" s="34"/>
    </row>
    <row r="10" spans="1:9" ht="19.5" customHeight="1">
      <c r="A10" s="34" t="str">
        <f>'基本情報入力'!B34</f>
        <v>平成ダミー年ダミー月ダミー日</v>
      </c>
      <c r="B10" s="34"/>
      <c r="C10" s="34"/>
      <c r="D10" s="34"/>
      <c r="E10" s="34"/>
      <c r="F10" s="34"/>
      <c r="G10" s="34"/>
      <c r="H10" s="34"/>
      <c r="I10" s="34"/>
    </row>
    <row r="11" spans="1:9" ht="19.5" customHeight="1">
      <c r="A11" s="34"/>
      <c r="B11" s="34"/>
      <c r="C11" s="34"/>
      <c r="D11" s="34"/>
      <c r="E11" s="34"/>
      <c r="F11" s="34"/>
      <c r="G11" s="34"/>
      <c r="H11" s="34"/>
      <c r="I11" s="34"/>
    </row>
    <row r="12" spans="1:10" ht="19.5" customHeight="1">
      <c r="A12" s="34" t="str">
        <f>'基本情報入力'!B16</f>
        <v>ダミー株式会社</v>
      </c>
      <c r="B12" s="34"/>
      <c r="C12" s="34"/>
      <c r="D12" s="34"/>
      <c r="E12" s="34"/>
      <c r="F12" s="34"/>
      <c r="G12" s="34"/>
      <c r="H12" s="34"/>
      <c r="I12" s="34"/>
      <c r="J12" s="2" t="s">
        <v>191</v>
      </c>
    </row>
    <row r="13" spans="1:10" ht="19.5" customHeight="1">
      <c r="A13" s="34" t="str">
        <f>'基本情報入力'!B17</f>
        <v>東京都ダミー区ダミー４－５－６（本店）</v>
      </c>
      <c r="B13" s="34"/>
      <c r="C13" s="34"/>
      <c r="D13" s="34"/>
      <c r="E13" s="34"/>
      <c r="F13" s="34"/>
      <c r="G13" s="34"/>
      <c r="H13" s="34"/>
      <c r="I13" s="34"/>
      <c r="J13" s="2" t="s">
        <v>192</v>
      </c>
    </row>
    <row r="14" spans="1:10" ht="19.5" customHeight="1">
      <c r="A14" s="34" t="str">
        <f>"設立時代表取締役　：　"&amp;'基本情報入力'!B12&amp;"　　　　㊞"</f>
        <v>設立時代表取締役　：　ダミー田ダミー男　　　　㊞</v>
      </c>
      <c r="B14" s="34"/>
      <c r="C14" s="34"/>
      <c r="D14" s="34"/>
      <c r="E14" s="34"/>
      <c r="F14" s="34"/>
      <c r="G14" s="34"/>
      <c r="H14" s="34"/>
      <c r="I14" s="34"/>
      <c r="J14" s="2" t="s">
        <v>225</v>
      </c>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mergeCells count="1">
    <mergeCell ref="A1:I1"/>
  </mergeCell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M10" sqref="M10"/>
    </sheetView>
  </sheetViews>
  <sheetFormatPr defaultColWidth="9.00390625" defaultRowHeight="13.5"/>
  <cols>
    <col min="1" max="8" width="9.00390625" style="3" customWidth="1"/>
    <col min="9" max="9" width="12.75390625" style="3" customWidth="1"/>
    <col min="10" max="10" width="9.00390625" style="16" customWidth="1"/>
    <col min="11" max="16384" width="9.00390625" style="3" customWidth="1"/>
  </cols>
  <sheetData>
    <row r="1" spans="1:10" s="18" customFormat="1" ht="19.5" customHeight="1">
      <c r="A1" s="26" t="s">
        <v>194</v>
      </c>
      <c r="B1" s="26"/>
      <c r="C1" s="26"/>
      <c r="D1" s="26"/>
      <c r="E1" s="26"/>
      <c r="F1" s="26"/>
      <c r="G1" s="26"/>
      <c r="H1" s="26"/>
      <c r="I1" s="26"/>
      <c r="J1" s="17" t="s">
        <v>197</v>
      </c>
    </row>
    <row r="2" spans="1:9" ht="19.5" customHeight="1">
      <c r="A2" s="34" t="s">
        <v>71</v>
      </c>
      <c r="B2" s="34"/>
      <c r="C2" s="34"/>
      <c r="D2" s="34"/>
      <c r="E2" s="34"/>
      <c r="F2" s="34"/>
      <c r="G2" s="34"/>
      <c r="H2" s="34"/>
      <c r="I2" s="34"/>
    </row>
    <row r="3" spans="1:9" ht="19.5" customHeight="1">
      <c r="A3" s="34" t="s">
        <v>71</v>
      </c>
      <c r="B3" s="34"/>
      <c r="C3" s="34"/>
      <c r="D3" s="34"/>
      <c r="E3" s="34"/>
      <c r="F3" s="34"/>
      <c r="G3" s="34"/>
      <c r="H3" s="34"/>
      <c r="I3" s="34"/>
    </row>
    <row r="4" spans="1:10" s="22" customFormat="1" ht="36.75" customHeight="1">
      <c r="A4" s="51" t="s">
        <v>193</v>
      </c>
      <c r="B4" s="51"/>
      <c r="C4" s="51"/>
      <c r="D4" s="51"/>
      <c r="E4" s="51"/>
      <c r="F4" s="51"/>
      <c r="G4" s="51"/>
      <c r="H4" s="51"/>
      <c r="I4" s="51"/>
      <c r="J4" s="21"/>
    </row>
    <row r="5" spans="1:9" ht="19.5" customHeight="1">
      <c r="A5" s="34" t="s">
        <v>71</v>
      </c>
      <c r="B5" s="34"/>
      <c r="C5" s="34"/>
      <c r="D5" s="34"/>
      <c r="E5" s="34"/>
      <c r="F5" s="34"/>
      <c r="G5" s="34"/>
      <c r="H5" s="34"/>
      <c r="I5" s="34"/>
    </row>
    <row r="6" spans="1:9" ht="19.5" customHeight="1">
      <c r="A6" s="52" t="s">
        <v>4</v>
      </c>
      <c r="B6" s="52"/>
      <c r="C6" s="52"/>
      <c r="D6" s="52"/>
      <c r="E6" s="52"/>
      <c r="F6" s="52"/>
      <c r="G6" s="52"/>
      <c r="H6" s="52"/>
      <c r="I6" s="52"/>
    </row>
    <row r="7" spans="1:9" ht="19.5" customHeight="1">
      <c r="A7" s="34"/>
      <c r="B7" s="34"/>
      <c r="C7" s="34"/>
      <c r="D7" s="34"/>
      <c r="E7" s="34"/>
      <c r="F7" s="34"/>
      <c r="G7" s="34"/>
      <c r="H7" s="34"/>
      <c r="I7" s="34"/>
    </row>
    <row r="8" spans="1:10" s="24" customFormat="1" ht="39" customHeight="1">
      <c r="A8" s="51" t="str">
        <f>"①　払込みを受けた金銭の額（会社計算規則第４３条第１項第１号）　：　"&amp;'基本情報入力'!B38</f>
        <v>①　払込みを受けた金銭の額（会社計算規則第４３条第１項第１号）　：　ダミー百万円</v>
      </c>
      <c r="B8" s="51"/>
      <c r="C8" s="51"/>
      <c r="D8" s="51"/>
      <c r="E8" s="51"/>
      <c r="F8" s="51"/>
      <c r="G8" s="51"/>
      <c r="H8" s="51"/>
      <c r="I8" s="51"/>
      <c r="J8" s="23"/>
    </row>
    <row r="9" spans="1:10" s="24" customFormat="1" ht="39" customHeight="1">
      <c r="A9" s="51" t="str">
        <f>"②　給付を受けた金銭以外の財産の給付があった日における当該財産の価額（会社計算規則第４３条第１項第２号）　：　"&amp;'基本情報入力'!B39</f>
        <v>②　給付を受けた金銭以外の財産の給付があった日における当該財産の価額（会社計算規則第４３条第１項第２号）　：　ダミー百万円</v>
      </c>
      <c r="B9" s="51"/>
      <c r="C9" s="51"/>
      <c r="D9" s="51"/>
      <c r="E9" s="51"/>
      <c r="F9" s="51"/>
      <c r="G9" s="51"/>
      <c r="H9" s="51"/>
      <c r="I9" s="51"/>
      <c r="J9" s="23"/>
    </row>
    <row r="10" spans="1:10" s="24" customFormat="1" ht="39" customHeight="1">
      <c r="A10" s="51" t="str">
        <f>"③　①＋②　：　金　"&amp;'基本情報入力'!B40</f>
        <v>③　①＋②　：　金　ダミー百万円</v>
      </c>
      <c r="B10" s="51"/>
      <c r="C10" s="51"/>
      <c r="D10" s="51"/>
      <c r="E10" s="51"/>
      <c r="F10" s="51"/>
      <c r="G10" s="51"/>
      <c r="H10" s="51"/>
      <c r="I10" s="51"/>
      <c r="J10" s="23"/>
    </row>
    <row r="11" spans="1:9" ht="19.5" customHeight="1">
      <c r="A11" s="34" t="s">
        <v>71</v>
      </c>
      <c r="B11" s="34"/>
      <c r="C11" s="34"/>
      <c r="D11" s="34"/>
      <c r="E11" s="34"/>
      <c r="F11" s="34"/>
      <c r="G11" s="34"/>
      <c r="H11" s="34"/>
      <c r="I11" s="34"/>
    </row>
    <row r="12" spans="1:9" ht="19.5" customHeight="1">
      <c r="A12" s="34" t="s">
        <v>71</v>
      </c>
      <c r="B12" s="34"/>
      <c r="C12" s="34"/>
      <c r="D12" s="34"/>
      <c r="E12" s="34"/>
      <c r="F12" s="34"/>
      <c r="G12" s="34"/>
      <c r="H12" s="34"/>
      <c r="I12" s="34"/>
    </row>
    <row r="13" spans="1:9" ht="19.5" customHeight="1">
      <c r="A13" s="34"/>
      <c r="B13" s="34"/>
      <c r="C13" s="34"/>
      <c r="D13" s="34"/>
      <c r="E13" s="34"/>
      <c r="F13" s="34"/>
      <c r="G13" s="34"/>
      <c r="H13" s="34"/>
      <c r="I13" s="34"/>
    </row>
    <row r="14" spans="1:9" ht="19.5" customHeight="1">
      <c r="A14" s="34"/>
      <c r="B14" s="34"/>
      <c r="C14" s="34"/>
      <c r="D14" s="34"/>
      <c r="E14" s="34"/>
      <c r="F14" s="34"/>
      <c r="G14" s="34"/>
      <c r="H14" s="34"/>
      <c r="I14" s="34"/>
    </row>
    <row r="15" spans="1:9" ht="19.5" customHeight="1">
      <c r="A15" s="34"/>
      <c r="B15" s="34"/>
      <c r="C15" s="34"/>
      <c r="D15" s="34"/>
      <c r="E15" s="34"/>
      <c r="F15" s="34"/>
      <c r="G15" s="34"/>
      <c r="H15" s="34"/>
      <c r="I15" s="34"/>
    </row>
    <row r="16" spans="1:9" ht="19.5" customHeight="1">
      <c r="A16" s="34" t="str">
        <f>'基本情報入力'!B34</f>
        <v>平成ダミー年ダミー月ダミー日</v>
      </c>
      <c r="B16" s="34"/>
      <c r="C16" s="34"/>
      <c r="D16" s="34"/>
      <c r="E16" s="34"/>
      <c r="F16" s="34"/>
      <c r="G16" s="34"/>
      <c r="H16" s="34"/>
      <c r="I16" s="34"/>
    </row>
    <row r="17" spans="1:9" ht="19.5" customHeight="1">
      <c r="A17" s="34"/>
      <c r="B17" s="34"/>
      <c r="C17" s="34"/>
      <c r="D17" s="34"/>
      <c r="E17" s="34"/>
      <c r="F17" s="34"/>
      <c r="G17" s="34"/>
      <c r="H17" s="34"/>
      <c r="I17" s="34"/>
    </row>
    <row r="18" spans="1:9" ht="19.5" customHeight="1">
      <c r="A18" s="34" t="str">
        <f>'基本情報入力'!B17</f>
        <v>東京都ダミー区ダミー４－５－６（本店）</v>
      </c>
      <c r="B18" s="34"/>
      <c r="C18" s="34"/>
      <c r="D18" s="34"/>
      <c r="E18" s="34"/>
      <c r="F18" s="34"/>
      <c r="G18" s="34"/>
      <c r="H18" s="34"/>
      <c r="I18" s="34"/>
    </row>
    <row r="19" spans="1:9" ht="19.5" customHeight="1">
      <c r="A19" s="34" t="str">
        <f>'基本情報入力'!B16</f>
        <v>ダミー株式会社</v>
      </c>
      <c r="B19" s="34"/>
      <c r="C19" s="34"/>
      <c r="D19" s="34"/>
      <c r="E19" s="34"/>
      <c r="F19" s="34"/>
      <c r="G19" s="34"/>
      <c r="H19" s="34"/>
      <c r="I19" s="34"/>
    </row>
    <row r="20" spans="1:9" ht="19.5" customHeight="1">
      <c r="A20" s="34" t="str">
        <f>"代表取締役　"&amp;'基本情報入力'!B12&amp;"　　　　㊞"</f>
        <v>代表取締役　ダミー田ダミー男　　　　㊞</v>
      </c>
      <c r="B20" s="34"/>
      <c r="C20" s="34"/>
      <c r="D20" s="34"/>
      <c r="E20" s="34"/>
      <c r="F20" s="34"/>
      <c r="G20" s="34"/>
      <c r="H20" s="34"/>
      <c r="I20" s="34"/>
    </row>
    <row r="21" spans="1:9" ht="19.5" customHeight="1">
      <c r="A21" s="34" t="s">
        <v>71</v>
      </c>
      <c r="B21" s="34"/>
      <c r="C21" s="34"/>
      <c r="D21" s="34"/>
      <c r="E21" s="34"/>
      <c r="F21" s="34"/>
      <c r="G21" s="34"/>
      <c r="H21" s="34"/>
      <c r="I21" s="34"/>
    </row>
    <row r="22" ht="19.5" customHeight="1"/>
    <row r="23" ht="19.5" customHeight="1"/>
    <row r="24" ht="19.5" customHeight="1"/>
    <row r="25" ht="19.5" customHeight="1"/>
    <row r="26" ht="19.5" customHeight="1"/>
    <row r="27" ht="19.5" customHeight="1"/>
    <row r="28" ht="19.5" customHeight="1"/>
  </sheetData>
  <mergeCells count="6">
    <mergeCell ref="A9:I9"/>
    <mergeCell ref="A10:I10"/>
    <mergeCell ref="A1:I1"/>
    <mergeCell ref="A4:I4"/>
    <mergeCell ref="A6:I6"/>
    <mergeCell ref="A8:I8"/>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N18" sqref="N18"/>
    </sheetView>
  </sheetViews>
  <sheetFormatPr defaultColWidth="9.00390625" defaultRowHeight="13.5"/>
  <cols>
    <col min="1" max="8" width="9.00390625" style="3" customWidth="1"/>
    <col min="9" max="9" width="12.375" style="3" customWidth="1"/>
    <col min="10" max="10" width="9.00390625" style="2" customWidth="1"/>
    <col min="11" max="16384" width="9.00390625" style="3" customWidth="1"/>
  </cols>
  <sheetData>
    <row r="1" spans="1:10" s="18" customFormat="1" ht="19.5" customHeight="1">
      <c r="A1" s="26" t="s">
        <v>79</v>
      </c>
      <c r="B1" s="26"/>
      <c r="C1" s="26"/>
      <c r="D1" s="26"/>
      <c r="E1" s="26"/>
      <c r="F1" s="26"/>
      <c r="G1" s="26"/>
      <c r="H1" s="26"/>
      <c r="I1" s="26"/>
      <c r="J1" s="17" t="s">
        <v>224</v>
      </c>
    </row>
    <row r="2" spans="1:9" ht="19.5" customHeight="1">
      <c r="A2" s="34"/>
      <c r="B2" s="34"/>
      <c r="C2" s="34"/>
      <c r="D2" s="34"/>
      <c r="E2" s="34"/>
      <c r="F2" s="34"/>
      <c r="G2" s="34"/>
      <c r="H2" s="34"/>
      <c r="I2" s="34"/>
    </row>
    <row r="3" spans="1:9" ht="19.5" customHeight="1">
      <c r="A3" s="34" t="s">
        <v>71</v>
      </c>
      <c r="B3" s="34"/>
      <c r="C3" s="34"/>
      <c r="D3" s="34"/>
      <c r="E3" s="34"/>
      <c r="F3" s="34"/>
      <c r="G3" s="34"/>
      <c r="H3" s="34"/>
      <c r="I3" s="34"/>
    </row>
    <row r="4" spans="1:10" s="19" customFormat="1" ht="19.5" customHeight="1">
      <c r="A4" s="53" t="str">
        <f>"住所　：　"&amp;'基本情報入力'!B45</f>
        <v>住所　：　東京都ダミー区ダミー７－８－９（い）</v>
      </c>
      <c r="B4" s="53"/>
      <c r="C4" s="53"/>
      <c r="D4" s="53"/>
      <c r="E4" s="53"/>
      <c r="F4" s="53"/>
      <c r="G4" s="53"/>
      <c r="H4" s="53"/>
      <c r="I4" s="53"/>
      <c r="J4" s="20"/>
    </row>
    <row r="5" spans="1:10" s="19" customFormat="1" ht="19.5" customHeight="1">
      <c r="A5" s="53" t="str">
        <f>"氏名　：　"&amp;'基本情報入力'!B44</f>
        <v>氏名　：　ダミー田ダミー女</v>
      </c>
      <c r="B5" s="53"/>
      <c r="C5" s="53"/>
      <c r="D5" s="53"/>
      <c r="E5" s="53"/>
      <c r="F5" s="53"/>
      <c r="G5" s="53"/>
      <c r="H5" s="53"/>
      <c r="I5" s="53"/>
      <c r="J5" s="20"/>
    </row>
    <row r="6" spans="1:9" ht="19.5" customHeight="1">
      <c r="A6" s="34"/>
      <c r="B6" s="34"/>
      <c r="C6" s="34"/>
      <c r="D6" s="34"/>
      <c r="E6" s="34"/>
      <c r="F6" s="34"/>
      <c r="G6" s="34"/>
      <c r="H6" s="34"/>
      <c r="I6" s="34"/>
    </row>
    <row r="7" spans="1:9" ht="19.5" customHeight="1">
      <c r="A7" s="34" t="s">
        <v>71</v>
      </c>
      <c r="B7" s="34"/>
      <c r="C7" s="34"/>
      <c r="D7" s="34"/>
      <c r="E7" s="34"/>
      <c r="F7" s="34"/>
      <c r="G7" s="34"/>
      <c r="H7" s="34"/>
      <c r="I7" s="34"/>
    </row>
    <row r="8" spans="1:9" ht="19.5" customHeight="1">
      <c r="A8" s="34" t="s">
        <v>204</v>
      </c>
      <c r="B8" s="34"/>
      <c r="C8" s="34"/>
      <c r="D8" s="34"/>
      <c r="E8" s="34"/>
      <c r="F8" s="34"/>
      <c r="G8" s="34"/>
      <c r="H8" s="34"/>
      <c r="I8" s="34"/>
    </row>
    <row r="9" spans="1:9" ht="19.5" customHeight="1">
      <c r="A9" s="34" t="s">
        <v>71</v>
      </c>
      <c r="B9" s="34"/>
      <c r="C9" s="34"/>
      <c r="D9" s="34"/>
      <c r="E9" s="34"/>
      <c r="F9" s="34"/>
      <c r="G9" s="34"/>
      <c r="H9" s="34"/>
      <c r="I9" s="34"/>
    </row>
    <row r="10" spans="1:10" s="22" customFormat="1" ht="39" customHeight="1">
      <c r="A10" s="51" t="str">
        <f>"１．"&amp;'基本情報入力'!B16&amp;"の定款につき発起人の記名押印を自認し、公証人の認証を受ける嘱託手続一切の件"</f>
        <v>１．ダミー株式会社の定款につき発起人の記名押印を自認し、公証人の認証を受ける嘱託手続一切の件</v>
      </c>
      <c r="B10" s="51"/>
      <c r="C10" s="51"/>
      <c r="D10" s="51"/>
      <c r="E10" s="51"/>
      <c r="F10" s="51"/>
      <c r="G10" s="51"/>
      <c r="H10" s="51"/>
      <c r="I10" s="51"/>
      <c r="J10" s="54"/>
    </row>
    <row r="11" spans="1:9" ht="19.5" customHeight="1">
      <c r="A11" s="34" t="s">
        <v>205</v>
      </c>
      <c r="B11" s="34"/>
      <c r="C11" s="34"/>
      <c r="D11" s="34"/>
      <c r="E11" s="34"/>
      <c r="F11" s="34"/>
      <c r="G11" s="34"/>
      <c r="H11" s="34"/>
      <c r="I11" s="34"/>
    </row>
    <row r="12" spans="1:9" ht="19.5" customHeight="1">
      <c r="A12" s="34" t="s">
        <v>206</v>
      </c>
      <c r="B12" s="34"/>
      <c r="C12" s="34"/>
      <c r="D12" s="34"/>
      <c r="E12" s="34"/>
      <c r="F12" s="34"/>
      <c r="G12" s="34"/>
      <c r="H12" s="34"/>
      <c r="I12" s="34"/>
    </row>
    <row r="13" spans="1:9" ht="19.5" customHeight="1">
      <c r="A13" s="34" t="s">
        <v>71</v>
      </c>
      <c r="B13" s="34"/>
      <c r="C13" s="34"/>
      <c r="D13" s="34"/>
      <c r="E13" s="34"/>
      <c r="F13" s="34"/>
      <c r="G13" s="34"/>
      <c r="H13" s="34"/>
      <c r="I13" s="34"/>
    </row>
    <row r="14" spans="1:9" ht="19.5" customHeight="1">
      <c r="A14" s="34"/>
      <c r="B14" s="34"/>
      <c r="C14" s="34"/>
      <c r="D14" s="34"/>
      <c r="E14" s="34"/>
      <c r="F14" s="34"/>
      <c r="G14" s="34"/>
      <c r="H14" s="34"/>
      <c r="I14" s="34"/>
    </row>
    <row r="15" spans="1:9" ht="19.5" customHeight="1">
      <c r="A15" s="34"/>
      <c r="B15" s="34"/>
      <c r="C15" s="34"/>
      <c r="D15" s="34"/>
      <c r="E15" s="34"/>
      <c r="F15" s="34"/>
      <c r="G15" s="34"/>
      <c r="H15" s="34"/>
      <c r="I15" s="34"/>
    </row>
    <row r="16" spans="1:9" ht="19.5" customHeight="1">
      <c r="A16" s="34" t="str">
        <f>'基本情報入力'!B26</f>
        <v>平成ダミー年ダミー月ダミー日</v>
      </c>
      <c r="B16" s="34"/>
      <c r="C16" s="34"/>
      <c r="D16" s="34"/>
      <c r="E16" s="34"/>
      <c r="F16" s="34"/>
      <c r="G16" s="34"/>
      <c r="H16" s="34"/>
      <c r="I16" s="34"/>
    </row>
    <row r="17" spans="1:9" ht="19.5" customHeight="1">
      <c r="A17" s="34"/>
      <c r="B17" s="34"/>
      <c r="C17" s="34"/>
      <c r="D17" s="34"/>
      <c r="E17" s="34"/>
      <c r="F17" s="34"/>
      <c r="G17" s="34"/>
      <c r="H17" s="34"/>
      <c r="I17" s="34"/>
    </row>
    <row r="18" spans="1:9" ht="19.5" customHeight="1">
      <c r="A18" s="34" t="str">
        <f>'基本情報入力'!B16</f>
        <v>ダミー株式会社</v>
      </c>
      <c r="B18" s="34"/>
      <c r="C18" s="34"/>
      <c r="D18" s="34"/>
      <c r="E18" s="34"/>
      <c r="F18" s="34"/>
      <c r="G18" s="34"/>
      <c r="H18" s="34"/>
      <c r="I18" s="34"/>
    </row>
    <row r="19" spans="1:10" ht="19.5" customHeight="1">
      <c r="A19" s="34" t="str">
        <f>"（発起人住所）　"&amp;'基本情報入力'!B8</f>
        <v>（発起人住所）　東京都ダミー区ダミー１－２－３（ほ）</v>
      </c>
      <c r="B19" s="34"/>
      <c r="C19" s="34"/>
      <c r="D19" s="34"/>
      <c r="E19" s="34"/>
      <c r="F19" s="34"/>
      <c r="G19" s="34"/>
      <c r="H19" s="34"/>
      <c r="I19" s="34"/>
      <c r="J19" s="2" t="s">
        <v>207</v>
      </c>
    </row>
    <row r="20" spans="1:10" ht="19.5" customHeight="1">
      <c r="A20" s="34" t="str">
        <f>"（発起人）　"&amp;'基本情報入力'!B7&amp;"　　　　㊞"</f>
        <v>（発起人）　ダミー田ダミー男　　　　㊞</v>
      </c>
      <c r="B20" s="34"/>
      <c r="C20" s="34"/>
      <c r="D20" s="34"/>
      <c r="E20" s="34"/>
      <c r="F20" s="34"/>
      <c r="G20" s="34"/>
      <c r="H20" s="34"/>
      <c r="I20" s="34"/>
      <c r="J20" s="2" t="s">
        <v>208</v>
      </c>
    </row>
    <row r="21" spans="1:9" ht="19.5" customHeight="1">
      <c r="A21" s="34"/>
      <c r="B21" s="34"/>
      <c r="C21" s="34"/>
      <c r="D21" s="34"/>
      <c r="E21" s="34"/>
      <c r="F21" s="34"/>
      <c r="G21" s="34"/>
      <c r="H21" s="34"/>
      <c r="I21" s="34"/>
    </row>
    <row r="22" spans="1:9" ht="19.5" customHeight="1">
      <c r="A22" s="34"/>
      <c r="B22" s="34"/>
      <c r="C22" s="34"/>
      <c r="D22" s="34"/>
      <c r="E22" s="34"/>
      <c r="F22" s="34"/>
      <c r="G22" s="34"/>
      <c r="H22" s="34"/>
      <c r="I22" s="34"/>
    </row>
    <row r="23" spans="1:9" ht="19.5" customHeight="1">
      <c r="A23" s="34"/>
      <c r="B23" s="34"/>
      <c r="C23" s="34"/>
      <c r="D23" s="34"/>
      <c r="E23" s="34"/>
      <c r="F23" s="34"/>
      <c r="G23" s="34"/>
      <c r="H23" s="34"/>
      <c r="I23" s="34"/>
    </row>
    <row r="24" spans="1:9" ht="19.5" customHeight="1">
      <c r="A24" s="34" t="s">
        <v>11</v>
      </c>
      <c r="B24" s="34"/>
      <c r="C24" s="34"/>
      <c r="D24" s="34"/>
      <c r="E24" s="34"/>
      <c r="F24" s="34"/>
      <c r="G24" s="34"/>
      <c r="H24" s="34"/>
      <c r="I24" s="34"/>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mergeCells count="2">
    <mergeCell ref="A1:I1"/>
    <mergeCell ref="A10:I10"/>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A1:J18"/>
  <sheetViews>
    <sheetView workbookViewId="0" topLeftCell="A1">
      <selection activeCell="P25" sqref="P25"/>
    </sheetView>
  </sheetViews>
  <sheetFormatPr defaultColWidth="9.00390625" defaultRowHeight="13.5"/>
  <cols>
    <col min="1" max="9" width="9.00390625" style="3" customWidth="1"/>
    <col min="10" max="10" width="9.00390625" style="2" customWidth="1"/>
    <col min="11" max="16384" width="9.00390625" style="3" customWidth="1"/>
  </cols>
  <sheetData>
    <row r="1" spans="1:10" ht="19.5" customHeight="1">
      <c r="A1" s="34" t="str">
        <f>"「商号」"&amp;'基本情報入力'!B16</f>
        <v>「商号」ダミー株式会社</v>
      </c>
      <c r="B1" s="34"/>
      <c r="C1" s="34"/>
      <c r="D1" s="34"/>
      <c r="E1" s="34"/>
      <c r="F1" s="34"/>
      <c r="G1" s="34"/>
      <c r="H1" s="34"/>
      <c r="I1" s="34"/>
      <c r="J1" s="15" t="s">
        <v>215</v>
      </c>
    </row>
    <row r="2" spans="1:9" ht="19.5" customHeight="1">
      <c r="A2" s="34" t="str">
        <f>"「本店」"&amp;'基本情報入力'!B17</f>
        <v>「本店」東京都ダミー区ダミー４－５－６（本店）</v>
      </c>
      <c r="B2" s="34"/>
      <c r="C2" s="34"/>
      <c r="D2" s="34"/>
      <c r="E2" s="34"/>
      <c r="F2" s="34"/>
      <c r="G2" s="34"/>
      <c r="H2" s="34"/>
      <c r="I2" s="34"/>
    </row>
    <row r="3" spans="1:9" ht="19.5" customHeight="1">
      <c r="A3" s="34" t="s">
        <v>80</v>
      </c>
      <c r="B3" s="34"/>
      <c r="C3" s="34"/>
      <c r="D3" s="34"/>
      <c r="E3" s="34"/>
      <c r="F3" s="34"/>
      <c r="G3" s="34"/>
      <c r="H3" s="34"/>
      <c r="I3" s="34"/>
    </row>
    <row r="4" spans="1:10" ht="19.5" customHeight="1">
      <c r="A4" s="34" t="s">
        <v>209</v>
      </c>
      <c r="B4" s="34"/>
      <c r="C4" s="34"/>
      <c r="D4" s="34"/>
      <c r="E4" s="34"/>
      <c r="F4" s="34"/>
      <c r="G4" s="34"/>
      <c r="H4" s="34"/>
      <c r="I4" s="34"/>
      <c r="J4" s="2" t="s">
        <v>210</v>
      </c>
    </row>
    <row r="5" spans="1:9" ht="19.5" customHeight="1">
      <c r="A5" s="34" t="str">
        <f>"「発行可能株式総数」"&amp;'基本情報入力'!B27</f>
        <v>「発行可能株式総数」ダミーダミー株</v>
      </c>
      <c r="B5" s="34"/>
      <c r="C5" s="34"/>
      <c r="D5" s="34"/>
      <c r="E5" s="34"/>
      <c r="F5" s="34"/>
      <c r="G5" s="34"/>
      <c r="H5" s="34"/>
      <c r="I5" s="34"/>
    </row>
    <row r="6" spans="1:9" ht="19.5" customHeight="1">
      <c r="A6" s="34" t="s">
        <v>81</v>
      </c>
      <c r="B6" s="34"/>
      <c r="C6" s="34"/>
      <c r="D6" s="34"/>
      <c r="E6" s="34"/>
      <c r="F6" s="34"/>
      <c r="G6" s="34"/>
      <c r="H6" s="34"/>
      <c r="I6" s="34"/>
    </row>
    <row r="7" spans="1:9" ht="19.5" customHeight="1">
      <c r="A7" s="34" t="str">
        <f>"「資本金の額」金"&amp;'基本情報入力'!B11</f>
        <v>「資本金の額」金ダミー百万円</v>
      </c>
      <c r="B7" s="34"/>
      <c r="C7" s="34"/>
      <c r="D7" s="34"/>
      <c r="E7" s="34"/>
      <c r="F7" s="34"/>
      <c r="G7" s="34"/>
      <c r="H7" s="34"/>
      <c r="I7" s="34"/>
    </row>
    <row r="8" spans="1:9" ht="19.5" customHeight="1">
      <c r="A8" s="34" t="s">
        <v>82</v>
      </c>
      <c r="B8" s="34"/>
      <c r="C8" s="34"/>
      <c r="D8" s="34"/>
      <c r="E8" s="34"/>
      <c r="F8" s="34"/>
      <c r="G8" s="34"/>
      <c r="H8" s="34"/>
      <c r="I8" s="34"/>
    </row>
    <row r="9" spans="1:9" ht="19.5" customHeight="1">
      <c r="A9" s="34" t="s">
        <v>83</v>
      </c>
      <c r="B9" s="34"/>
      <c r="C9" s="34"/>
      <c r="D9" s="34"/>
      <c r="E9" s="34"/>
      <c r="F9" s="34"/>
      <c r="G9" s="34"/>
      <c r="H9" s="34"/>
      <c r="I9" s="34"/>
    </row>
    <row r="10" spans="1:9" ht="19.5" customHeight="1">
      <c r="A10" s="34" t="s">
        <v>84</v>
      </c>
      <c r="B10" s="34"/>
      <c r="C10" s="34"/>
      <c r="D10" s="34"/>
      <c r="E10" s="34"/>
      <c r="F10" s="34"/>
      <c r="G10" s="34"/>
      <c r="H10" s="34"/>
      <c r="I10" s="34"/>
    </row>
    <row r="11" spans="1:9" ht="19.5" customHeight="1">
      <c r="A11" s="34" t="s">
        <v>85</v>
      </c>
      <c r="B11" s="34"/>
      <c r="C11" s="34"/>
      <c r="D11" s="34"/>
      <c r="E11" s="34"/>
      <c r="F11" s="34"/>
      <c r="G11" s="34"/>
      <c r="H11" s="34"/>
      <c r="I11" s="34"/>
    </row>
    <row r="12" spans="1:9" ht="19.5" customHeight="1">
      <c r="A12" s="34" t="str">
        <f>"「氏名」"&amp;'基本情報入力'!B12</f>
        <v>「氏名」ダミー田ダミー男</v>
      </c>
      <c r="B12" s="34"/>
      <c r="C12" s="34"/>
      <c r="D12" s="34"/>
      <c r="E12" s="34"/>
      <c r="F12" s="34"/>
      <c r="G12" s="34"/>
      <c r="H12" s="34"/>
      <c r="I12" s="34"/>
    </row>
    <row r="13" spans="1:9" ht="19.5" customHeight="1">
      <c r="A13" s="34" t="s">
        <v>84</v>
      </c>
      <c r="B13" s="34"/>
      <c r="C13" s="34"/>
      <c r="D13" s="34"/>
      <c r="E13" s="34"/>
      <c r="F13" s="34"/>
      <c r="G13" s="34"/>
      <c r="H13" s="34"/>
      <c r="I13" s="34"/>
    </row>
    <row r="14" spans="1:9" ht="19.5" customHeight="1">
      <c r="A14" s="34" t="s">
        <v>86</v>
      </c>
      <c r="B14" s="34"/>
      <c r="C14" s="34"/>
      <c r="D14" s="34"/>
      <c r="E14" s="34"/>
      <c r="F14" s="34"/>
      <c r="G14" s="34"/>
      <c r="H14" s="34"/>
      <c r="I14" s="34"/>
    </row>
    <row r="15" spans="1:10" ht="19.5" customHeight="1">
      <c r="A15" s="34" t="str">
        <f>"「住所」"&amp;'基本情報入力'!B13</f>
        <v>「住所」東京都ダミー区ダミー１－２－３（だ）</v>
      </c>
      <c r="B15" s="34"/>
      <c r="C15" s="34"/>
      <c r="D15" s="34"/>
      <c r="E15" s="34"/>
      <c r="F15" s="34"/>
      <c r="G15" s="34"/>
      <c r="H15" s="34"/>
      <c r="I15" s="34"/>
      <c r="J15" s="2" t="s">
        <v>213</v>
      </c>
    </row>
    <row r="16" spans="1:10" ht="19.5" customHeight="1">
      <c r="A16" s="34" t="str">
        <f>"「氏名」"&amp;'基本情報入力'!B12</f>
        <v>「氏名」ダミー田ダミー男</v>
      </c>
      <c r="B16" s="34"/>
      <c r="C16" s="34"/>
      <c r="D16" s="34"/>
      <c r="E16" s="34"/>
      <c r="F16" s="34"/>
      <c r="G16" s="34"/>
      <c r="H16" s="34"/>
      <c r="I16" s="34"/>
      <c r="J16" s="2" t="s">
        <v>214</v>
      </c>
    </row>
    <row r="17" spans="1:9" ht="19.5" customHeight="1">
      <c r="A17" s="34" t="s">
        <v>87</v>
      </c>
      <c r="B17" s="34"/>
      <c r="C17" s="34"/>
      <c r="D17" s="34"/>
      <c r="E17" s="34"/>
      <c r="F17" s="34"/>
      <c r="G17" s="34"/>
      <c r="H17" s="34"/>
      <c r="I17" s="34"/>
    </row>
    <row r="18" spans="1:9" ht="19.5" customHeight="1">
      <c r="A18" s="34" t="s">
        <v>88</v>
      </c>
      <c r="B18" s="34"/>
      <c r="C18" s="34"/>
      <c r="D18" s="34"/>
      <c r="E18" s="34"/>
      <c r="F18" s="34"/>
      <c r="G18" s="34"/>
      <c r="H18" s="34"/>
      <c r="I18" s="34"/>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会計学を学ぼう！</dc:creator>
  <cp:keywords/>
  <dc:description/>
  <cp:lastModifiedBy>YI</cp:lastModifiedBy>
  <cp:lastPrinted>2014-02-14T10:54:04Z</cp:lastPrinted>
  <dcterms:created xsi:type="dcterms:W3CDTF">2013-08-24T11:59:51Z</dcterms:created>
  <dcterms:modified xsi:type="dcterms:W3CDTF">2014-02-14T10:54:56Z</dcterms:modified>
  <cp:category/>
  <cp:version/>
  <cp:contentType/>
  <cp:contentStatus/>
</cp:coreProperties>
</file>