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990" windowWidth="23580" windowHeight="13500" activeTab="2"/>
  </bookViews>
  <sheets>
    <sheet name="PL" sheetId="1" r:id="rId1"/>
    <sheet name="別表4" sheetId="2" r:id="rId2"/>
    <sheet name="別表5・ワークシート" sheetId="3" r:id="rId3"/>
    <sheet name="仕訳" sheetId="4" r:id="rId4"/>
  </sheets>
  <definedNames/>
  <calcPr fullCalcOnLoad="1"/>
</workbook>
</file>

<file path=xl/sharedStrings.xml><?xml version="1.0" encoding="utf-8"?>
<sst xmlns="http://schemas.openxmlformats.org/spreadsheetml/2006/main" count="73" uniqueCount="34">
  <si>
    <t>損益計算書</t>
  </si>
  <si>
    <t>税引前当期純利益</t>
  </si>
  <si>
    <t>法人税等調整額</t>
  </si>
  <si>
    <t>当期純利益</t>
  </si>
  <si>
    <t>法人税申告書　別表4</t>
  </si>
  <si>
    <t>所得金額</t>
  </si>
  <si>
    <t>加算</t>
  </si>
  <si>
    <t>減算</t>
  </si>
  <si>
    <t>小計</t>
  </si>
  <si>
    <t>繰延税金負債</t>
  </si>
  <si>
    <t>当期中の増減</t>
  </si>
  <si>
    <t>減</t>
  </si>
  <si>
    <t>増</t>
  </si>
  <si>
    <t>短期</t>
  </si>
  <si>
    <t>長期</t>
  </si>
  <si>
    <t>繰延税金資産</t>
  </si>
  <si>
    <t>期首利益
積立金額</t>
  </si>
  <si>
    <t>期末利益
積立金額</t>
  </si>
  <si>
    <t>税効果会計仕訳</t>
  </si>
  <si>
    <t>損益計算書　調整額</t>
  </si>
  <si>
    <t>実効税率</t>
  </si>
  <si>
    <t>合計</t>
  </si>
  <si>
    <t>損金経理納税充当金</t>
  </si>
  <si>
    <t>項目</t>
  </si>
  <si>
    <t>法人税等</t>
  </si>
  <si>
    <r>
      <t>繰延税金資産</t>
    </r>
    <r>
      <rPr>
        <sz val="9"/>
        <rFont val="ＭＳ Ｐゴシック"/>
        <family val="3"/>
      </rPr>
      <t>(流動）</t>
    </r>
  </si>
  <si>
    <r>
      <t>繰延税金資産</t>
    </r>
    <r>
      <rPr>
        <sz val="9"/>
        <rFont val="ＭＳ Ｐゴシック"/>
        <family val="3"/>
      </rPr>
      <t>(固定）</t>
    </r>
  </si>
  <si>
    <r>
      <t>繰延税金負債</t>
    </r>
    <r>
      <rPr>
        <sz val="9"/>
        <rFont val="ＭＳ Ｐゴシック"/>
        <family val="3"/>
      </rPr>
      <t>（流動）</t>
    </r>
  </si>
  <si>
    <r>
      <t>繰延税金負債</t>
    </r>
    <r>
      <rPr>
        <sz val="9"/>
        <rFont val="ＭＳ Ｐゴシック"/>
        <family val="3"/>
      </rPr>
      <t>（固定）</t>
    </r>
  </si>
  <si>
    <t>プルダウンから選択</t>
  </si>
  <si>
    <t>→</t>
  </si>
  <si>
    <r>
      <t>ワークシート　</t>
    </r>
    <r>
      <rPr>
        <u val="single"/>
        <sz val="9"/>
        <rFont val="ＭＳ Ｐゴシック"/>
        <family val="3"/>
      </rPr>
      <t>（別表5の当期中の増減を自動振り分け）</t>
    </r>
  </si>
  <si>
    <t>法人税申告書　別表5</t>
  </si>
  <si>
    <t>対象外等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</si>
</sst>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4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4"/>
      <color indexed="55"/>
      <name val="ＭＳ Ｐゴシック"/>
      <family val="3"/>
    </font>
    <font>
      <u val="single"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57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right" vertical="center"/>
    </xf>
    <xf numFmtId="177" fontId="7" fillId="33" borderId="13" xfId="0" applyNumberFormat="1" applyFont="1" applyFill="1" applyBorder="1" applyAlignment="1">
      <alignment horizontal="right" vertical="center"/>
    </xf>
    <xf numFmtId="177" fontId="7" fillId="33" borderId="14" xfId="0" applyNumberFormat="1" applyFont="1" applyFill="1" applyBorder="1" applyAlignment="1">
      <alignment horizontal="right" vertical="center"/>
    </xf>
    <xf numFmtId="177" fontId="7" fillId="33" borderId="15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 applyProtection="1">
      <alignment vertical="center"/>
      <protection locked="0"/>
    </xf>
    <xf numFmtId="177" fontId="7" fillId="34" borderId="12" xfId="0" applyNumberFormat="1" applyFont="1" applyFill="1" applyBorder="1" applyAlignment="1" applyProtection="1">
      <alignment horizontal="right"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177" fontId="7" fillId="34" borderId="14" xfId="0" applyNumberFormat="1" applyFont="1" applyFill="1" applyBorder="1" applyAlignment="1" applyProtection="1">
      <alignment horizontal="right" vertical="center"/>
      <protection locked="0"/>
    </xf>
    <xf numFmtId="0" fontId="7" fillId="34" borderId="18" xfId="0" applyFont="1" applyFill="1" applyBorder="1" applyAlignment="1" applyProtection="1">
      <alignment vertical="center"/>
      <protection locked="0"/>
    </xf>
    <xf numFmtId="0" fontId="7" fillId="34" borderId="18" xfId="0" applyFont="1" applyFill="1" applyBorder="1" applyAlignment="1" applyProtection="1">
      <alignment vertical="center"/>
      <protection locked="0"/>
    </xf>
    <xf numFmtId="0" fontId="7" fillId="34" borderId="19" xfId="0" applyFont="1" applyFill="1" applyBorder="1" applyAlignment="1" applyProtection="1">
      <alignment vertical="center"/>
      <protection locked="0"/>
    </xf>
    <xf numFmtId="177" fontId="7" fillId="34" borderId="10" xfId="0" applyNumberFormat="1" applyFont="1" applyFill="1" applyBorder="1" applyAlignment="1" applyProtection="1">
      <alignment horizontal="right" vertical="center"/>
      <protection locked="0"/>
    </xf>
    <xf numFmtId="177" fontId="7" fillId="33" borderId="20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 applyProtection="1">
      <alignment horizontal="distributed" vertical="center" indent="1"/>
      <protection locked="0"/>
    </xf>
    <xf numFmtId="177" fontId="7" fillId="33" borderId="22" xfId="0" applyNumberFormat="1" applyFont="1" applyFill="1" applyBorder="1" applyAlignment="1">
      <alignment vertical="center"/>
    </xf>
    <xf numFmtId="177" fontId="7" fillId="34" borderId="23" xfId="0" applyNumberFormat="1" applyFon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distributed" vertical="center" indent="1"/>
      <protection locked="0"/>
    </xf>
    <xf numFmtId="177" fontId="7" fillId="34" borderId="0" xfId="0" applyNumberFormat="1" applyFont="1" applyFill="1" applyBorder="1" applyAlignment="1" applyProtection="1">
      <alignment vertical="center"/>
      <protection locked="0"/>
    </xf>
    <xf numFmtId="177" fontId="7" fillId="33" borderId="25" xfId="0" applyNumberFormat="1" applyFont="1" applyFill="1" applyBorder="1" applyAlignment="1">
      <alignment vertical="center"/>
    </xf>
    <xf numFmtId="0" fontId="7" fillId="33" borderId="26" xfId="0" applyFont="1" applyFill="1" applyBorder="1" applyAlignment="1" applyProtection="1">
      <alignment horizontal="distributed" vertical="center" indent="1"/>
      <protection locked="0"/>
    </xf>
    <xf numFmtId="177" fontId="7" fillId="33" borderId="27" xfId="0" applyNumberFormat="1" applyFont="1" applyFill="1" applyBorder="1" applyAlignment="1">
      <alignment vertical="center"/>
    </xf>
    <xf numFmtId="177" fontId="7" fillId="33" borderId="28" xfId="0" applyNumberFormat="1" applyFont="1" applyFill="1" applyBorder="1" applyAlignment="1">
      <alignment vertical="center"/>
    </xf>
    <xf numFmtId="0" fontId="7" fillId="34" borderId="29" xfId="0" applyFont="1" applyFill="1" applyBorder="1" applyAlignment="1" applyProtection="1">
      <alignment vertical="center"/>
      <protection locked="0"/>
    </xf>
    <xf numFmtId="0" fontId="7" fillId="34" borderId="30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>
      <alignment vertical="center"/>
    </xf>
    <xf numFmtId="177" fontId="8" fillId="33" borderId="13" xfId="0" applyNumberFormat="1" applyFont="1" applyFill="1" applyBorder="1" applyAlignment="1">
      <alignment horizontal="right" vertical="center"/>
    </xf>
    <xf numFmtId="177" fontId="7" fillId="33" borderId="13" xfId="0" applyNumberFormat="1" applyFont="1" applyFill="1" applyBorder="1" applyAlignment="1">
      <alignment vertical="center"/>
    </xf>
    <xf numFmtId="177" fontId="7" fillId="34" borderId="15" xfId="0" applyNumberFormat="1" applyFont="1" applyFill="1" applyBorder="1" applyAlignment="1" applyProtection="1">
      <alignment vertical="center"/>
      <protection locked="0"/>
    </xf>
    <xf numFmtId="177" fontId="7" fillId="33" borderId="31" xfId="0" applyNumberFormat="1" applyFont="1" applyFill="1" applyBorder="1" applyAlignment="1">
      <alignment vertical="center"/>
    </xf>
    <xf numFmtId="0" fontId="7" fillId="33" borderId="32" xfId="0" applyFont="1" applyFill="1" applyBorder="1" applyAlignment="1">
      <alignment horizontal="distributed" vertical="center" indent="1"/>
    </xf>
    <xf numFmtId="177" fontId="7" fillId="33" borderId="20" xfId="0" applyNumberFormat="1" applyFont="1" applyFill="1" applyBorder="1" applyAlignment="1">
      <alignment vertical="center"/>
    </xf>
    <xf numFmtId="0" fontId="7" fillId="33" borderId="33" xfId="0" applyFont="1" applyFill="1" applyBorder="1" applyAlignment="1">
      <alignment horizontal="distributed" vertical="center" indent="1"/>
    </xf>
    <xf numFmtId="177" fontId="7" fillId="33" borderId="34" xfId="0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177" fontId="8" fillId="34" borderId="36" xfId="0" applyNumberFormat="1" applyFont="1" applyFill="1" applyBorder="1" applyAlignment="1" applyProtection="1">
      <alignment horizontal="right" vertical="center"/>
      <protection locked="0"/>
    </xf>
    <xf numFmtId="177" fontId="8" fillId="33" borderId="36" xfId="0" applyNumberFormat="1" applyFont="1" applyFill="1" applyBorder="1" applyAlignment="1">
      <alignment horizontal="right" vertical="center"/>
    </xf>
    <xf numFmtId="177" fontId="8" fillId="33" borderId="37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vertical="center"/>
    </xf>
    <xf numFmtId="177" fontId="8" fillId="34" borderId="10" xfId="0" applyNumberFormat="1" applyFont="1" applyFill="1" applyBorder="1" applyAlignment="1" applyProtection="1">
      <alignment horizontal="right" vertical="center"/>
      <protection locked="0"/>
    </xf>
    <xf numFmtId="177" fontId="8" fillId="33" borderId="10" xfId="0" applyNumberFormat="1" applyFont="1" applyFill="1" applyBorder="1" applyAlignment="1">
      <alignment horizontal="right" vertical="center"/>
    </xf>
    <xf numFmtId="177" fontId="8" fillId="33" borderId="20" xfId="0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distributed" vertical="center" indent="1"/>
    </xf>
    <xf numFmtId="0" fontId="8" fillId="33" borderId="10" xfId="0" applyFont="1" applyFill="1" applyBorder="1" applyAlignment="1">
      <alignment horizontal="distributed" vertical="center" indent="1"/>
    </xf>
    <xf numFmtId="0" fontId="8" fillId="33" borderId="12" xfId="0" applyFont="1" applyFill="1" applyBorder="1" applyAlignment="1">
      <alignment horizontal="distributed" vertical="center" indent="1"/>
    </xf>
    <xf numFmtId="177" fontId="8" fillId="33" borderId="38" xfId="0" applyNumberFormat="1" applyFont="1" applyFill="1" applyBorder="1" applyAlignment="1">
      <alignment vertical="center"/>
    </xf>
    <xf numFmtId="177" fontId="8" fillId="33" borderId="39" xfId="0" applyNumberFormat="1" applyFont="1" applyFill="1" applyBorder="1" applyAlignment="1">
      <alignment vertical="center"/>
    </xf>
    <xf numFmtId="0" fontId="8" fillId="33" borderId="40" xfId="0" applyFont="1" applyFill="1" applyBorder="1" applyAlignment="1" applyProtection="1">
      <alignment horizontal="distributed" vertical="center" indent="1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0" fontId="10" fillId="34" borderId="41" xfId="0" applyNumberFormat="1" applyFont="1" applyFill="1" applyBorder="1" applyAlignment="1" applyProtection="1">
      <alignment horizontal="center" vertical="center"/>
      <protection locked="0"/>
    </xf>
    <xf numFmtId="177" fontId="9" fillId="34" borderId="16" xfId="0" applyNumberFormat="1" applyFont="1" applyFill="1" applyBorder="1" applyAlignment="1" applyProtection="1">
      <alignment horizontal="distributed" vertical="center"/>
      <protection locked="0"/>
    </xf>
    <xf numFmtId="177" fontId="9" fillId="34" borderId="18" xfId="0" applyNumberFormat="1" applyFont="1" applyFill="1" applyBorder="1" applyAlignment="1" applyProtection="1">
      <alignment horizontal="distributed" vertical="center"/>
      <protection locked="0"/>
    </xf>
    <xf numFmtId="177" fontId="7" fillId="34" borderId="13" xfId="0" applyNumberFormat="1" applyFont="1" applyFill="1" applyBorder="1" applyAlignment="1" applyProtection="1">
      <alignment vertical="center"/>
      <protection locked="0"/>
    </xf>
    <xf numFmtId="0" fontId="7" fillId="33" borderId="42" xfId="0" applyFont="1" applyFill="1" applyBorder="1" applyAlignment="1">
      <alignment horizontal="distributed" vertical="center" indent="2"/>
    </xf>
    <xf numFmtId="177" fontId="7" fillId="33" borderId="43" xfId="0" applyNumberFormat="1" applyFont="1" applyFill="1" applyBorder="1" applyAlignment="1">
      <alignment horizontal="right" vertical="center"/>
    </xf>
    <xf numFmtId="177" fontId="7" fillId="33" borderId="31" xfId="0" applyNumberFormat="1" applyFont="1" applyFill="1" applyBorder="1" applyAlignment="1">
      <alignment horizontal="right" vertical="center"/>
    </xf>
    <xf numFmtId="38" fontId="8" fillId="33" borderId="14" xfId="48" applyFont="1" applyFill="1" applyBorder="1" applyAlignment="1">
      <alignment vertical="center"/>
    </xf>
    <xf numFmtId="38" fontId="8" fillId="33" borderId="10" xfId="48" applyFont="1" applyFill="1" applyBorder="1" applyAlignment="1">
      <alignment vertical="center"/>
    </xf>
    <xf numFmtId="38" fontId="8" fillId="33" borderId="12" xfId="48" applyFont="1" applyFill="1" applyBorder="1" applyAlignment="1">
      <alignment vertical="center"/>
    </xf>
    <xf numFmtId="177" fontId="9" fillId="34" borderId="18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7" fillId="33" borderId="44" xfId="0" applyFont="1" applyFill="1" applyBorder="1" applyAlignment="1">
      <alignment horizontal="distributed" vertical="center" indent="1"/>
    </xf>
    <xf numFmtId="0" fontId="7" fillId="33" borderId="45" xfId="0" applyFont="1" applyFill="1" applyBorder="1" applyAlignment="1">
      <alignment horizontal="distributed" vertical="center" indent="1"/>
    </xf>
    <xf numFmtId="0" fontId="7" fillId="33" borderId="11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57" fontId="10" fillId="33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Font="1" applyBorder="1" applyAlignment="1">
      <alignment vertical="center"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3</xdr:row>
      <xdr:rowOff>85725</xdr:rowOff>
    </xdr:from>
    <xdr:to>
      <xdr:col>17</xdr:col>
      <xdr:colOff>342900</xdr:colOff>
      <xdr:row>3</xdr:row>
      <xdr:rowOff>95250</xdr:rowOff>
    </xdr:to>
    <xdr:sp>
      <xdr:nvSpPr>
        <xdr:cNvPr id="1" name="Line 3"/>
        <xdr:cNvSpPr>
          <a:spLocks/>
        </xdr:cNvSpPr>
      </xdr:nvSpPr>
      <xdr:spPr>
        <a:xfrm flipV="1">
          <a:off x="15449550" y="866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showGridLines="0" zoomScalePageLayoutView="0" workbookViewId="0" topLeftCell="A1">
      <selection activeCell="C4" sqref="C4"/>
    </sheetView>
  </sheetViews>
  <sheetFormatPr defaultColWidth="9.00390625" defaultRowHeight="13.5"/>
  <cols>
    <col min="1" max="1" width="9.00390625" style="1" customWidth="1"/>
    <col min="2" max="2" width="20.625" style="1" customWidth="1"/>
    <col min="3" max="4" width="10.625" style="2" customWidth="1"/>
    <col min="5" max="16384" width="9.00390625" style="1" customWidth="1"/>
  </cols>
  <sheetData>
    <row r="1" ht="18" customHeight="1"/>
    <row r="2" spans="2:4" s="14" customFormat="1" ht="25.5" customHeight="1" thickBot="1">
      <c r="B2" s="81" t="s">
        <v>0</v>
      </c>
      <c r="C2" s="81"/>
      <c r="D2" s="81"/>
    </row>
    <row r="3" spans="2:4" ht="18" customHeight="1">
      <c r="B3" s="30" t="s">
        <v>1</v>
      </c>
      <c r="C3" s="31"/>
      <c r="D3" s="32">
        <v>1000000</v>
      </c>
    </row>
    <row r="4" spans="2:4" ht="18" customHeight="1">
      <c r="B4" s="33" t="s">
        <v>24</v>
      </c>
      <c r="C4" s="34">
        <v>500000</v>
      </c>
      <c r="D4" s="35"/>
    </row>
    <row r="5" spans="2:4" ht="18" customHeight="1">
      <c r="B5" s="64" t="s">
        <v>2</v>
      </c>
      <c r="C5" s="62">
        <f>+'仕訳'!C11</f>
        <v>0</v>
      </c>
      <c r="D5" s="63">
        <f>+C4+C5</f>
        <v>500000</v>
      </c>
    </row>
    <row r="6" spans="2:4" ht="18" customHeight="1" thickBot="1">
      <c r="B6" s="36" t="s">
        <v>3</v>
      </c>
      <c r="C6" s="37"/>
      <c r="D6" s="38">
        <f>+D3-D5</f>
        <v>500000</v>
      </c>
    </row>
    <row r="7" ht="18" customHeight="1"/>
    <row r="8" ht="18" customHeight="1"/>
    <row r="9" ht="17.25" customHeight="1"/>
    <row r="10" ht="17.25" customHeight="1"/>
    <row r="11" ht="17.25" customHeight="1"/>
    <row r="12" ht="17.25" customHeight="1"/>
  </sheetData>
  <sheetProtection/>
  <mergeCells count="1">
    <mergeCell ref="B2:D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5"/>
  <sheetViews>
    <sheetView showGridLines="0" zoomScalePageLayoutView="0" workbookViewId="0" topLeftCell="A1">
      <selection activeCell="C37" sqref="C37:C40"/>
    </sheetView>
  </sheetViews>
  <sheetFormatPr defaultColWidth="9.00390625" defaultRowHeight="13.5"/>
  <cols>
    <col min="1" max="1" width="9.00390625" style="1" customWidth="1"/>
    <col min="2" max="2" width="10.625" style="1" customWidth="1"/>
    <col min="3" max="3" width="20.625" style="2" customWidth="1"/>
    <col min="4" max="4" width="10.625" style="2" customWidth="1"/>
    <col min="5" max="14" width="9.00390625" style="1" customWidth="1"/>
    <col min="15" max="15" width="8.875" style="1" customWidth="1"/>
    <col min="16" max="16384" width="9.00390625" style="1" customWidth="1"/>
  </cols>
  <sheetData>
    <row r="1" ht="18" customHeight="1"/>
    <row r="2" spans="2:4" s="14" customFormat="1" ht="25.5" customHeight="1" thickBot="1">
      <c r="B2" s="81" t="s">
        <v>4</v>
      </c>
      <c r="C2" s="81"/>
      <c r="D2" s="81"/>
    </row>
    <row r="3" spans="2:4" ht="18" customHeight="1" thickBot="1">
      <c r="B3" s="82" t="s">
        <v>3</v>
      </c>
      <c r="C3" s="83"/>
      <c r="D3" s="45">
        <f>+PL!D6</f>
        <v>500000</v>
      </c>
    </row>
    <row r="4" spans="2:4" ht="18" customHeight="1">
      <c r="B4" s="84" t="s">
        <v>6</v>
      </c>
      <c r="C4" s="41" t="s">
        <v>22</v>
      </c>
      <c r="D4" s="43">
        <f>+PL!C4</f>
        <v>500000</v>
      </c>
    </row>
    <row r="5" spans="2:4" ht="18" customHeight="1">
      <c r="B5" s="85"/>
      <c r="C5" s="40"/>
      <c r="D5" s="44"/>
    </row>
    <row r="6" spans="2:4" ht="18" customHeight="1">
      <c r="B6" s="85"/>
      <c r="C6" s="40"/>
      <c r="D6" s="44"/>
    </row>
    <row r="7" spans="2:4" ht="18" customHeight="1">
      <c r="B7" s="85"/>
      <c r="C7" s="40"/>
      <c r="D7" s="44"/>
    </row>
    <row r="8" spans="2:4" ht="18" customHeight="1">
      <c r="B8" s="85"/>
      <c r="C8" s="40"/>
      <c r="D8" s="44"/>
    </row>
    <row r="9" spans="2:4" ht="18" customHeight="1">
      <c r="B9" s="85"/>
      <c r="C9" s="40"/>
      <c r="D9" s="44"/>
    </row>
    <row r="10" spans="2:4" ht="18" customHeight="1">
      <c r="B10" s="85"/>
      <c r="C10" s="40"/>
      <c r="D10" s="44"/>
    </row>
    <row r="11" spans="2:4" ht="18" customHeight="1">
      <c r="B11" s="85"/>
      <c r="C11" s="40"/>
      <c r="D11" s="44"/>
    </row>
    <row r="12" spans="2:4" ht="18" customHeight="1">
      <c r="B12" s="85"/>
      <c r="C12" s="40"/>
      <c r="D12" s="44"/>
    </row>
    <row r="13" spans="2:4" ht="18" customHeight="1">
      <c r="B13" s="85"/>
      <c r="C13" s="40"/>
      <c r="D13" s="44"/>
    </row>
    <row r="14" spans="2:4" ht="18" customHeight="1">
      <c r="B14" s="85"/>
      <c r="C14" s="40"/>
      <c r="D14" s="44"/>
    </row>
    <row r="15" spans="2:4" ht="18" customHeight="1">
      <c r="B15" s="85"/>
      <c r="C15" s="40"/>
      <c r="D15" s="44"/>
    </row>
    <row r="16" spans="2:4" ht="18" customHeight="1">
      <c r="B16" s="85"/>
      <c r="C16" s="50" t="s">
        <v>2</v>
      </c>
      <c r="D16" s="42">
        <f>IF(PL!C5&lt;0,"-",PL!C5)</f>
        <v>0</v>
      </c>
    </row>
    <row r="17" spans="2:4" ht="18" customHeight="1" thickBot="1">
      <c r="B17" s="86"/>
      <c r="C17" s="46" t="s">
        <v>8</v>
      </c>
      <c r="D17" s="47">
        <f>SUM(D4:D16)</f>
        <v>500000</v>
      </c>
    </row>
    <row r="18" spans="2:4" ht="18" customHeight="1">
      <c r="B18" s="84" t="s">
        <v>7</v>
      </c>
      <c r="C18" s="39"/>
      <c r="D18" s="73"/>
    </row>
    <row r="19" spans="2:4" ht="18" customHeight="1">
      <c r="B19" s="85"/>
      <c r="C19" s="40"/>
      <c r="D19" s="44"/>
    </row>
    <row r="20" spans="2:4" ht="18" customHeight="1">
      <c r="B20" s="85"/>
      <c r="C20" s="40"/>
      <c r="D20" s="44"/>
    </row>
    <row r="21" spans="2:4" ht="18" customHeight="1">
      <c r="B21" s="85"/>
      <c r="C21" s="40"/>
      <c r="D21" s="44"/>
    </row>
    <row r="22" spans="2:4" ht="18" customHeight="1">
      <c r="B22" s="85"/>
      <c r="C22" s="40"/>
      <c r="D22" s="44"/>
    </row>
    <row r="23" spans="2:4" ht="18" customHeight="1">
      <c r="B23" s="85"/>
      <c r="C23" s="40"/>
      <c r="D23" s="44"/>
    </row>
    <row r="24" spans="2:4" ht="18" customHeight="1">
      <c r="B24" s="85"/>
      <c r="C24" s="40"/>
      <c r="D24" s="44"/>
    </row>
    <row r="25" spans="2:4" ht="18" customHeight="1">
      <c r="B25" s="85"/>
      <c r="C25" s="40"/>
      <c r="D25" s="44"/>
    </row>
    <row r="26" spans="2:4" ht="18" customHeight="1">
      <c r="B26" s="85"/>
      <c r="C26" s="40"/>
      <c r="D26" s="44"/>
    </row>
    <row r="27" spans="2:4" ht="18" customHeight="1">
      <c r="B27" s="85"/>
      <c r="C27" s="40"/>
      <c r="D27" s="44"/>
    </row>
    <row r="28" spans="2:4" ht="18" customHeight="1">
      <c r="B28" s="85"/>
      <c r="C28" s="40"/>
      <c r="D28" s="44"/>
    </row>
    <row r="29" spans="2:4" ht="18" customHeight="1">
      <c r="B29" s="85"/>
      <c r="C29" s="40"/>
      <c r="D29" s="44"/>
    </row>
    <row r="30" spans="2:4" s="4" customFormat="1" ht="18" customHeight="1">
      <c r="B30" s="85"/>
      <c r="C30" s="50" t="s">
        <v>2</v>
      </c>
      <c r="D30" s="42">
        <f>IF(PL!C5&gt;0,"-",-PL!C5)</f>
        <v>0</v>
      </c>
    </row>
    <row r="31" spans="2:4" s="4" customFormat="1" ht="18" customHeight="1" thickBot="1">
      <c r="B31" s="86"/>
      <c r="C31" s="48" t="s">
        <v>8</v>
      </c>
      <c r="D31" s="49">
        <f>SUM(D18:D30)</f>
        <v>0</v>
      </c>
    </row>
    <row r="32" spans="2:4" s="4" customFormat="1" ht="18" customHeight="1" thickBot="1">
      <c r="B32" s="82" t="s">
        <v>5</v>
      </c>
      <c r="C32" s="83"/>
      <c r="D32" s="45">
        <f>+D3+D17-D31</f>
        <v>1000000</v>
      </c>
    </row>
    <row r="33" s="4" customFormat="1" ht="18" customHeight="1">
      <c r="C33" s="5"/>
    </row>
    <row r="34" ht="18" customHeight="1"/>
    <row r="35" ht="18" customHeight="1">
      <c r="C35" s="3"/>
    </row>
    <row r="36" ht="18" customHeight="1"/>
    <row r="37" ht="17.25" customHeight="1"/>
    <row r="38" ht="17.25" customHeight="1"/>
    <row r="39" ht="17.25" customHeight="1"/>
    <row r="40" ht="17.25" customHeight="1"/>
  </sheetData>
  <sheetProtection/>
  <mergeCells count="5">
    <mergeCell ref="B32:C32"/>
    <mergeCell ref="B2:D2"/>
    <mergeCell ref="B4:B17"/>
    <mergeCell ref="B18:B31"/>
    <mergeCell ref="B3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6"/>
  <sheetViews>
    <sheetView showGridLines="0" tabSelected="1" zoomScalePageLayoutView="0" workbookViewId="0" topLeftCell="A1">
      <selection activeCell="E1" sqref="E1"/>
    </sheetView>
  </sheetViews>
  <sheetFormatPr defaultColWidth="9.00390625" defaultRowHeight="13.5"/>
  <cols>
    <col min="1" max="1" width="9.00390625" style="6" customWidth="1"/>
    <col min="2" max="2" width="20.625" style="6" customWidth="1"/>
    <col min="3" max="3" width="10.625" style="6" customWidth="1"/>
    <col min="4" max="4" width="10.625" style="7" customWidth="1"/>
    <col min="5" max="6" width="10.625" style="6" customWidth="1"/>
    <col min="7" max="7" width="11.625" style="65" customWidth="1"/>
    <col min="8" max="8" width="20.625" style="6" customWidth="1"/>
    <col min="9" max="16" width="10.625" style="6" customWidth="1"/>
    <col min="17" max="16384" width="9.00390625" style="6" customWidth="1"/>
  </cols>
  <sheetData>
    <row r="1" ht="18" customHeight="1"/>
    <row r="2" spans="2:16" s="15" customFormat="1" ht="25.5" customHeight="1" thickBot="1">
      <c r="B2" s="89" t="s">
        <v>32</v>
      </c>
      <c r="C2" s="89"/>
      <c r="D2" s="89"/>
      <c r="E2" s="89"/>
      <c r="F2" s="89"/>
      <c r="G2" s="66"/>
      <c r="H2" s="89" t="s">
        <v>31</v>
      </c>
      <c r="I2" s="89"/>
      <c r="J2" s="89"/>
      <c r="K2" s="89"/>
      <c r="L2" s="89"/>
      <c r="M2" s="89"/>
      <c r="N2" s="89"/>
      <c r="O2" s="89"/>
      <c r="P2" s="89"/>
    </row>
    <row r="3" spans="2:18" s="8" customFormat="1" ht="18" customHeight="1">
      <c r="B3" s="98" t="s">
        <v>23</v>
      </c>
      <c r="C3" s="93" t="s">
        <v>16</v>
      </c>
      <c r="D3" s="95" t="s">
        <v>10</v>
      </c>
      <c r="E3" s="95"/>
      <c r="F3" s="94" t="s">
        <v>17</v>
      </c>
      <c r="G3" s="67"/>
      <c r="H3" s="96" t="s">
        <v>29</v>
      </c>
      <c r="I3" s="90" t="s">
        <v>15</v>
      </c>
      <c r="J3" s="91"/>
      <c r="K3" s="91"/>
      <c r="L3" s="92"/>
      <c r="M3" s="93" t="s">
        <v>9</v>
      </c>
      <c r="N3" s="93"/>
      <c r="O3" s="93"/>
      <c r="P3" s="94"/>
      <c r="R3" s="16" t="s">
        <v>20</v>
      </c>
    </row>
    <row r="4" spans="2:18" s="8" customFormat="1" ht="18" customHeight="1" thickBot="1">
      <c r="B4" s="99"/>
      <c r="C4" s="87"/>
      <c r="D4" s="13" t="s">
        <v>11</v>
      </c>
      <c r="E4" s="13" t="s">
        <v>12</v>
      </c>
      <c r="F4" s="88"/>
      <c r="G4" s="67"/>
      <c r="H4" s="97"/>
      <c r="I4" s="100" t="s">
        <v>13</v>
      </c>
      <c r="J4" s="101"/>
      <c r="K4" s="100" t="s">
        <v>14</v>
      </c>
      <c r="L4" s="101"/>
      <c r="M4" s="100" t="s">
        <v>13</v>
      </c>
      <c r="N4" s="101"/>
      <c r="O4" s="87" t="s">
        <v>14</v>
      </c>
      <c r="P4" s="88"/>
      <c r="R4" s="70">
        <v>0.35</v>
      </c>
    </row>
    <row r="5" spans="2:16" s="8" customFormat="1" ht="18" customHeight="1">
      <c r="B5" s="21"/>
      <c r="C5" s="22"/>
      <c r="D5" s="22"/>
      <c r="E5" s="22"/>
      <c r="F5" s="18">
        <f>+C5+E5-D5</f>
        <v>0</v>
      </c>
      <c r="G5" s="68" t="s">
        <v>30</v>
      </c>
      <c r="H5" s="71"/>
      <c r="I5" s="17" t="str">
        <f aca="true" t="shared" si="0" ref="I5:I15">IF($H5="将来減算一時差異/短期",D5*$R$4,"0")</f>
        <v>0</v>
      </c>
      <c r="J5" s="17" t="str">
        <f aca="true" t="shared" si="1" ref="J5:J15">IF($H5="将来減算一時差異/短期",E5*$R$4,"0")</f>
        <v>0</v>
      </c>
      <c r="K5" s="17" t="str">
        <f aca="true" t="shared" si="2" ref="K5:K15">IF($H5="将来減算一時差異/長期",D5*$R$4,"0")</f>
        <v>0</v>
      </c>
      <c r="L5" s="17" t="str">
        <f aca="true" t="shared" si="3" ref="L5:L15">IF($H5="将来減算一時差異/長期",E5*$R$4,"0")</f>
        <v>0</v>
      </c>
      <c r="M5" s="17" t="str">
        <f aca="true" t="shared" si="4" ref="M5:M15">IF($H5="将来加算一時差異/短期",D5*$R$4,"0")</f>
        <v>0</v>
      </c>
      <c r="N5" s="17" t="str">
        <f aca="true" t="shared" si="5" ref="N5:N15">IF($H5="将来加算一時差異/短期",E5*$R$4,"0")</f>
        <v>0</v>
      </c>
      <c r="O5" s="17" t="str">
        <f aca="true" t="shared" si="6" ref="O5:O15">IF($H5="将来加算一時差異/長期",D5*$R$4,"0")</f>
        <v>0</v>
      </c>
      <c r="P5" s="18" t="str">
        <f aca="true" t="shared" si="7" ref="P5:P15">IF($H5="将来加算一時差異/長期",E5*$R$4,"0")</f>
        <v>0</v>
      </c>
    </row>
    <row r="6" spans="2:16" s="8" customFormat="1" ht="18" customHeight="1">
      <c r="B6" s="23"/>
      <c r="C6" s="24"/>
      <c r="D6" s="24"/>
      <c r="E6" s="24"/>
      <c r="F6" s="20">
        <f aca="true" t="shared" si="8" ref="F6:F24">+C6+E6-D6</f>
        <v>0</v>
      </c>
      <c r="G6" s="68" t="s">
        <v>30</v>
      </c>
      <c r="H6" s="72"/>
      <c r="I6" s="19" t="str">
        <f t="shared" si="0"/>
        <v>0</v>
      </c>
      <c r="J6" s="19" t="str">
        <f t="shared" si="1"/>
        <v>0</v>
      </c>
      <c r="K6" s="19" t="str">
        <f t="shared" si="2"/>
        <v>0</v>
      </c>
      <c r="L6" s="19" t="str">
        <f t="shared" si="3"/>
        <v>0</v>
      </c>
      <c r="M6" s="19" t="str">
        <f t="shared" si="4"/>
        <v>0</v>
      </c>
      <c r="N6" s="19" t="str">
        <f t="shared" si="5"/>
        <v>0</v>
      </c>
      <c r="O6" s="19" t="str">
        <f t="shared" si="6"/>
        <v>0</v>
      </c>
      <c r="P6" s="20" t="str">
        <f t="shared" si="7"/>
        <v>0</v>
      </c>
    </row>
    <row r="7" spans="2:16" s="8" customFormat="1" ht="18" customHeight="1">
      <c r="B7" s="25"/>
      <c r="C7" s="24"/>
      <c r="D7" s="24"/>
      <c r="E7" s="24"/>
      <c r="F7" s="20">
        <f t="shared" si="8"/>
        <v>0</v>
      </c>
      <c r="G7" s="68" t="s">
        <v>30</v>
      </c>
      <c r="H7" s="72"/>
      <c r="I7" s="19" t="str">
        <f t="shared" si="0"/>
        <v>0</v>
      </c>
      <c r="J7" s="19" t="str">
        <f t="shared" si="1"/>
        <v>0</v>
      </c>
      <c r="K7" s="19" t="str">
        <f t="shared" si="2"/>
        <v>0</v>
      </c>
      <c r="L7" s="19" t="str">
        <f t="shared" si="3"/>
        <v>0</v>
      </c>
      <c r="M7" s="19" t="str">
        <f t="shared" si="4"/>
        <v>0</v>
      </c>
      <c r="N7" s="19" t="str">
        <f t="shared" si="5"/>
        <v>0</v>
      </c>
      <c r="O7" s="19" t="str">
        <f t="shared" si="6"/>
        <v>0</v>
      </c>
      <c r="P7" s="20" t="str">
        <f t="shared" si="7"/>
        <v>0</v>
      </c>
    </row>
    <row r="8" spans="2:16" s="8" customFormat="1" ht="18" customHeight="1">
      <c r="B8" s="25"/>
      <c r="C8" s="24"/>
      <c r="D8" s="24"/>
      <c r="E8" s="24"/>
      <c r="F8" s="20">
        <f t="shared" si="8"/>
        <v>0</v>
      </c>
      <c r="G8" s="68" t="s">
        <v>30</v>
      </c>
      <c r="H8" s="72"/>
      <c r="I8" s="19" t="str">
        <f t="shared" si="0"/>
        <v>0</v>
      </c>
      <c r="J8" s="19" t="str">
        <f t="shared" si="1"/>
        <v>0</v>
      </c>
      <c r="K8" s="19" t="str">
        <f t="shared" si="2"/>
        <v>0</v>
      </c>
      <c r="L8" s="19" t="str">
        <f t="shared" si="3"/>
        <v>0</v>
      </c>
      <c r="M8" s="19" t="str">
        <f t="shared" si="4"/>
        <v>0</v>
      </c>
      <c r="N8" s="19" t="str">
        <f t="shared" si="5"/>
        <v>0</v>
      </c>
      <c r="O8" s="19" t="str">
        <f t="shared" si="6"/>
        <v>0</v>
      </c>
      <c r="P8" s="20" t="str">
        <f t="shared" si="7"/>
        <v>0</v>
      </c>
    </row>
    <row r="9" spans="2:16" s="8" customFormat="1" ht="18" customHeight="1">
      <c r="B9" s="25"/>
      <c r="C9" s="24"/>
      <c r="D9" s="24"/>
      <c r="E9" s="24"/>
      <c r="F9" s="20">
        <f t="shared" si="8"/>
        <v>0</v>
      </c>
      <c r="G9" s="68" t="s">
        <v>30</v>
      </c>
      <c r="H9" s="72"/>
      <c r="I9" s="19" t="str">
        <f t="shared" si="0"/>
        <v>0</v>
      </c>
      <c r="J9" s="19" t="str">
        <f t="shared" si="1"/>
        <v>0</v>
      </c>
      <c r="K9" s="19" t="str">
        <f t="shared" si="2"/>
        <v>0</v>
      </c>
      <c r="L9" s="19" t="str">
        <f t="shared" si="3"/>
        <v>0</v>
      </c>
      <c r="M9" s="19" t="str">
        <f t="shared" si="4"/>
        <v>0</v>
      </c>
      <c r="N9" s="19" t="str">
        <f t="shared" si="5"/>
        <v>0</v>
      </c>
      <c r="O9" s="19" t="str">
        <f t="shared" si="6"/>
        <v>0</v>
      </c>
      <c r="P9" s="20" t="str">
        <f t="shared" si="7"/>
        <v>0</v>
      </c>
    </row>
    <row r="10" spans="2:16" s="8" customFormat="1" ht="18" customHeight="1">
      <c r="B10" s="25"/>
      <c r="C10" s="24"/>
      <c r="D10" s="24"/>
      <c r="E10" s="24"/>
      <c r="F10" s="20">
        <f t="shared" si="8"/>
        <v>0</v>
      </c>
      <c r="G10" s="68" t="s">
        <v>30</v>
      </c>
      <c r="H10" s="72"/>
      <c r="I10" s="19" t="str">
        <f t="shared" si="0"/>
        <v>0</v>
      </c>
      <c r="J10" s="19" t="str">
        <f t="shared" si="1"/>
        <v>0</v>
      </c>
      <c r="K10" s="19" t="str">
        <f t="shared" si="2"/>
        <v>0</v>
      </c>
      <c r="L10" s="19" t="str">
        <f t="shared" si="3"/>
        <v>0</v>
      </c>
      <c r="M10" s="19" t="str">
        <f t="shared" si="4"/>
        <v>0</v>
      </c>
      <c r="N10" s="19" t="str">
        <f t="shared" si="5"/>
        <v>0</v>
      </c>
      <c r="O10" s="19" t="str">
        <f t="shared" si="6"/>
        <v>0</v>
      </c>
      <c r="P10" s="20" t="str">
        <f t="shared" si="7"/>
        <v>0</v>
      </c>
    </row>
    <row r="11" spans="2:16" s="8" customFormat="1" ht="18" customHeight="1">
      <c r="B11" s="25"/>
      <c r="C11" s="24"/>
      <c r="D11" s="24"/>
      <c r="E11" s="24"/>
      <c r="F11" s="20">
        <f t="shared" si="8"/>
        <v>0</v>
      </c>
      <c r="G11" s="68" t="s">
        <v>30</v>
      </c>
      <c r="H11" s="72"/>
      <c r="I11" s="19" t="str">
        <f t="shared" si="0"/>
        <v>0</v>
      </c>
      <c r="J11" s="19" t="str">
        <f t="shared" si="1"/>
        <v>0</v>
      </c>
      <c r="K11" s="19" t="str">
        <f t="shared" si="2"/>
        <v>0</v>
      </c>
      <c r="L11" s="19" t="str">
        <f t="shared" si="3"/>
        <v>0</v>
      </c>
      <c r="M11" s="19" t="str">
        <f t="shared" si="4"/>
        <v>0</v>
      </c>
      <c r="N11" s="19" t="str">
        <f t="shared" si="5"/>
        <v>0</v>
      </c>
      <c r="O11" s="19" t="str">
        <f t="shared" si="6"/>
        <v>0</v>
      </c>
      <c r="P11" s="20" t="str">
        <f t="shared" si="7"/>
        <v>0</v>
      </c>
    </row>
    <row r="12" spans="2:16" s="8" customFormat="1" ht="18" customHeight="1">
      <c r="B12" s="25"/>
      <c r="C12" s="24"/>
      <c r="D12" s="24"/>
      <c r="E12" s="24"/>
      <c r="F12" s="20">
        <f t="shared" si="8"/>
        <v>0</v>
      </c>
      <c r="G12" s="68" t="s">
        <v>30</v>
      </c>
      <c r="H12" s="72"/>
      <c r="I12" s="19" t="str">
        <f t="shared" si="0"/>
        <v>0</v>
      </c>
      <c r="J12" s="19" t="str">
        <f t="shared" si="1"/>
        <v>0</v>
      </c>
      <c r="K12" s="19" t="str">
        <f t="shared" si="2"/>
        <v>0</v>
      </c>
      <c r="L12" s="19" t="str">
        <f t="shared" si="3"/>
        <v>0</v>
      </c>
      <c r="M12" s="19" t="str">
        <f t="shared" si="4"/>
        <v>0</v>
      </c>
      <c r="N12" s="19" t="str">
        <f t="shared" si="5"/>
        <v>0</v>
      </c>
      <c r="O12" s="19" t="str">
        <f t="shared" si="6"/>
        <v>0</v>
      </c>
      <c r="P12" s="20" t="str">
        <f t="shared" si="7"/>
        <v>0</v>
      </c>
    </row>
    <row r="13" spans="2:16" s="8" customFormat="1" ht="18" customHeight="1">
      <c r="B13" s="25"/>
      <c r="C13" s="24"/>
      <c r="D13" s="24"/>
      <c r="E13" s="24"/>
      <c r="F13" s="20">
        <f t="shared" si="8"/>
        <v>0</v>
      </c>
      <c r="G13" s="68" t="s">
        <v>30</v>
      </c>
      <c r="H13" s="72"/>
      <c r="I13" s="19" t="str">
        <f t="shared" si="0"/>
        <v>0</v>
      </c>
      <c r="J13" s="19" t="str">
        <f t="shared" si="1"/>
        <v>0</v>
      </c>
      <c r="K13" s="19" t="str">
        <f t="shared" si="2"/>
        <v>0</v>
      </c>
      <c r="L13" s="19" t="str">
        <f t="shared" si="3"/>
        <v>0</v>
      </c>
      <c r="M13" s="19" t="str">
        <f t="shared" si="4"/>
        <v>0</v>
      </c>
      <c r="N13" s="19" t="str">
        <f t="shared" si="5"/>
        <v>0</v>
      </c>
      <c r="O13" s="19" t="str">
        <f t="shared" si="6"/>
        <v>0</v>
      </c>
      <c r="P13" s="20" t="str">
        <f t="shared" si="7"/>
        <v>0</v>
      </c>
    </row>
    <row r="14" spans="2:16" s="8" customFormat="1" ht="18" customHeight="1">
      <c r="B14" s="25"/>
      <c r="C14" s="24"/>
      <c r="D14" s="24"/>
      <c r="E14" s="24"/>
      <c r="F14" s="20">
        <f t="shared" si="8"/>
        <v>0</v>
      </c>
      <c r="G14" s="68" t="s">
        <v>30</v>
      </c>
      <c r="H14" s="72"/>
      <c r="I14" s="19" t="str">
        <f t="shared" si="0"/>
        <v>0</v>
      </c>
      <c r="J14" s="19" t="str">
        <f t="shared" si="1"/>
        <v>0</v>
      </c>
      <c r="K14" s="19" t="str">
        <f t="shared" si="2"/>
        <v>0</v>
      </c>
      <c r="L14" s="19" t="str">
        <f t="shared" si="3"/>
        <v>0</v>
      </c>
      <c r="M14" s="19" t="str">
        <f t="shared" si="4"/>
        <v>0</v>
      </c>
      <c r="N14" s="19" t="str">
        <f t="shared" si="5"/>
        <v>0</v>
      </c>
      <c r="O14" s="19" t="str">
        <f t="shared" si="6"/>
        <v>0</v>
      </c>
      <c r="P14" s="20" t="str">
        <f t="shared" si="7"/>
        <v>0</v>
      </c>
    </row>
    <row r="15" spans="2:16" s="8" customFormat="1" ht="18" customHeight="1">
      <c r="B15" s="25"/>
      <c r="C15" s="24"/>
      <c r="D15" s="24"/>
      <c r="E15" s="24"/>
      <c r="F15" s="20">
        <f t="shared" si="8"/>
        <v>0</v>
      </c>
      <c r="G15" s="68" t="s">
        <v>30</v>
      </c>
      <c r="H15" s="72"/>
      <c r="I15" s="19" t="str">
        <f t="shared" si="0"/>
        <v>0</v>
      </c>
      <c r="J15" s="19" t="str">
        <f t="shared" si="1"/>
        <v>0</v>
      </c>
      <c r="K15" s="19" t="str">
        <f t="shared" si="2"/>
        <v>0</v>
      </c>
      <c r="L15" s="19" t="str">
        <f t="shared" si="3"/>
        <v>0</v>
      </c>
      <c r="M15" s="19" t="str">
        <f t="shared" si="4"/>
        <v>0</v>
      </c>
      <c r="N15" s="19" t="str">
        <f t="shared" si="5"/>
        <v>0</v>
      </c>
      <c r="O15" s="19" t="str">
        <f t="shared" si="6"/>
        <v>0</v>
      </c>
      <c r="P15" s="20" t="str">
        <f t="shared" si="7"/>
        <v>0</v>
      </c>
    </row>
    <row r="16" spans="2:16" s="8" customFormat="1" ht="18" customHeight="1">
      <c r="B16" s="25"/>
      <c r="C16" s="24"/>
      <c r="D16" s="24"/>
      <c r="E16" s="24"/>
      <c r="F16" s="20">
        <f t="shared" si="8"/>
        <v>0</v>
      </c>
      <c r="G16" s="68" t="s">
        <v>30</v>
      </c>
      <c r="H16" s="72"/>
      <c r="I16" s="19" t="str">
        <f aca="true" t="shared" si="9" ref="I16:I22">IF($H16="将来減算一時差異/短期",D16*$R$4,"0")</f>
        <v>0</v>
      </c>
      <c r="J16" s="19" t="str">
        <f aca="true" t="shared" si="10" ref="J16:J22">IF($H16="将来減算一時差異/短期",E16*$R$4,"0")</f>
        <v>0</v>
      </c>
      <c r="K16" s="19" t="str">
        <f aca="true" t="shared" si="11" ref="K16:K22">IF($H16="将来減算一時差異/長期",D16*$R$4,"0")</f>
        <v>0</v>
      </c>
      <c r="L16" s="19" t="str">
        <f aca="true" t="shared" si="12" ref="L16:L22">IF($H16="将来減算一時差異/長期",E16*$R$4,"0")</f>
        <v>0</v>
      </c>
      <c r="M16" s="19" t="str">
        <f aca="true" t="shared" si="13" ref="M16:M22">IF($H16="将来加算一時差異/短期",D16*$R$4,"0")</f>
        <v>0</v>
      </c>
      <c r="N16" s="19" t="str">
        <f aca="true" t="shared" si="14" ref="N16:N22">IF($H16="将来加算一時差異/短期",E16*$R$4,"0")</f>
        <v>0</v>
      </c>
      <c r="O16" s="19" t="str">
        <f aca="true" t="shared" si="15" ref="O16:O22">IF($H16="将来加算一時差異/長期",D16*$R$4,"0")</f>
        <v>0</v>
      </c>
      <c r="P16" s="20" t="str">
        <f aca="true" t="shared" si="16" ref="P16:P22">IF($H16="将来加算一時差異/長期",E16*$R$4,"0")</f>
        <v>0</v>
      </c>
    </row>
    <row r="17" spans="2:16" ht="18" customHeight="1">
      <c r="B17" s="26"/>
      <c r="C17" s="24"/>
      <c r="D17" s="24"/>
      <c r="E17" s="24"/>
      <c r="F17" s="20">
        <f t="shared" si="8"/>
        <v>0</v>
      </c>
      <c r="G17" s="68" t="s">
        <v>30</v>
      </c>
      <c r="H17" s="72"/>
      <c r="I17" s="19" t="str">
        <f t="shared" si="9"/>
        <v>0</v>
      </c>
      <c r="J17" s="19" t="str">
        <f t="shared" si="10"/>
        <v>0</v>
      </c>
      <c r="K17" s="19" t="str">
        <f t="shared" si="11"/>
        <v>0</v>
      </c>
      <c r="L17" s="19" t="str">
        <f t="shared" si="12"/>
        <v>0</v>
      </c>
      <c r="M17" s="19" t="str">
        <f t="shared" si="13"/>
        <v>0</v>
      </c>
      <c r="N17" s="19" t="str">
        <f t="shared" si="14"/>
        <v>0</v>
      </c>
      <c r="O17" s="19" t="str">
        <f t="shared" si="15"/>
        <v>0</v>
      </c>
      <c r="P17" s="20" t="str">
        <f t="shared" si="16"/>
        <v>0</v>
      </c>
    </row>
    <row r="18" spans="2:16" ht="18" customHeight="1">
      <c r="B18" s="26"/>
      <c r="C18" s="24"/>
      <c r="D18" s="24"/>
      <c r="E18" s="24"/>
      <c r="F18" s="20">
        <f t="shared" si="8"/>
        <v>0</v>
      </c>
      <c r="G18" s="68" t="s">
        <v>30</v>
      </c>
      <c r="H18" s="72"/>
      <c r="I18" s="19" t="str">
        <f t="shared" si="9"/>
        <v>0</v>
      </c>
      <c r="J18" s="19" t="str">
        <f t="shared" si="10"/>
        <v>0</v>
      </c>
      <c r="K18" s="19" t="str">
        <f t="shared" si="11"/>
        <v>0</v>
      </c>
      <c r="L18" s="19" t="str">
        <f t="shared" si="12"/>
        <v>0</v>
      </c>
      <c r="M18" s="19" t="str">
        <f t="shared" si="13"/>
        <v>0</v>
      </c>
      <c r="N18" s="19" t="str">
        <f t="shared" si="14"/>
        <v>0</v>
      </c>
      <c r="O18" s="19" t="str">
        <f t="shared" si="15"/>
        <v>0</v>
      </c>
      <c r="P18" s="20" t="str">
        <f t="shared" si="16"/>
        <v>0</v>
      </c>
    </row>
    <row r="19" spans="2:16" ht="18" customHeight="1">
      <c r="B19" s="26"/>
      <c r="C19" s="24"/>
      <c r="D19" s="24"/>
      <c r="E19" s="24"/>
      <c r="F19" s="20">
        <f t="shared" si="8"/>
        <v>0</v>
      </c>
      <c r="G19" s="68" t="s">
        <v>30</v>
      </c>
      <c r="H19" s="72"/>
      <c r="I19" s="19" t="str">
        <f t="shared" si="9"/>
        <v>0</v>
      </c>
      <c r="J19" s="19" t="str">
        <f t="shared" si="10"/>
        <v>0</v>
      </c>
      <c r="K19" s="19" t="str">
        <f t="shared" si="11"/>
        <v>0</v>
      </c>
      <c r="L19" s="19" t="str">
        <f t="shared" si="12"/>
        <v>0</v>
      </c>
      <c r="M19" s="19" t="str">
        <f t="shared" si="13"/>
        <v>0</v>
      </c>
      <c r="N19" s="19" t="str">
        <f t="shared" si="14"/>
        <v>0</v>
      </c>
      <c r="O19" s="19" t="str">
        <f t="shared" si="15"/>
        <v>0</v>
      </c>
      <c r="P19" s="20" t="str">
        <f t="shared" si="16"/>
        <v>0</v>
      </c>
    </row>
    <row r="20" spans="2:16" ht="18" customHeight="1">
      <c r="B20" s="26"/>
      <c r="C20" s="24"/>
      <c r="D20" s="24"/>
      <c r="E20" s="24"/>
      <c r="F20" s="20">
        <f t="shared" si="8"/>
        <v>0</v>
      </c>
      <c r="G20" s="68" t="s">
        <v>30</v>
      </c>
      <c r="H20" s="72"/>
      <c r="I20" s="19" t="str">
        <f t="shared" si="9"/>
        <v>0</v>
      </c>
      <c r="J20" s="19" t="str">
        <f t="shared" si="10"/>
        <v>0</v>
      </c>
      <c r="K20" s="19" t="str">
        <f t="shared" si="11"/>
        <v>0</v>
      </c>
      <c r="L20" s="19" t="str">
        <f t="shared" si="12"/>
        <v>0</v>
      </c>
      <c r="M20" s="19" t="str">
        <f t="shared" si="13"/>
        <v>0</v>
      </c>
      <c r="N20" s="19" t="str">
        <f t="shared" si="14"/>
        <v>0</v>
      </c>
      <c r="O20" s="19" t="str">
        <f t="shared" si="15"/>
        <v>0</v>
      </c>
      <c r="P20" s="20" t="str">
        <f t="shared" si="16"/>
        <v>0</v>
      </c>
    </row>
    <row r="21" spans="2:16" ht="18" customHeight="1">
      <c r="B21" s="26"/>
      <c r="C21" s="24"/>
      <c r="D21" s="24"/>
      <c r="E21" s="24"/>
      <c r="F21" s="20">
        <f t="shared" si="8"/>
        <v>0</v>
      </c>
      <c r="G21" s="68" t="s">
        <v>30</v>
      </c>
      <c r="H21" s="72"/>
      <c r="I21" s="19" t="str">
        <f t="shared" si="9"/>
        <v>0</v>
      </c>
      <c r="J21" s="19" t="str">
        <f t="shared" si="10"/>
        <v>0</v>
      </c>
      <c r="K21" s="19" t="str">
        <f t="shared" si="11"/>
        <v>0</v>
      </c>
      <c r="L21" s="19" t="str">
        <f t="shared" si="12"/>
        <v>0</v>
      </c>
      <c r="M21" s="19" t="str">
        <f t="shared" si="13"/>
        <v>0</v>
      </c>
      <c r="N21" s="19" t="str">
        <f t="shared" si="14"/>
        <v>0</v>
      </c>
      <c r="O21" s="19" t="str">
        <f t="shared" si="15"/>
        <v>0</v>
      </c>
      <c r="P21" s="20" t="str">
        <f t="shared" si="16"/>
        <v>0</v>
      </c>
    </row>
    <row r="22" spans="2:16" ht="18" customHeight="1">
      <c r="B22" s="26"/>
      <c r="C22" s="24"/>
      <c r="D22" s="24"/>
      <c r="E22" s="24"/>
      <c r="F22" s="20">
        <f t="shared" si="8"/>
        <v>0</v>
      </c>
      <c r="G22" s="68" t="s">
        <v>30</v>
      </c>
      <c r="H22" s="72"/>
      <c r="I22" s="19" t="str">
        <f t="shared" si="9"/>
        <v>0</v>
      </c>
      <c r="J22" s="19" t="str">
        <f t="shared" si="10"/>
        <v>0</v>
      </c>
      <c r="K22" s="19" t="str">
        <f t="shared" si="11"/>
        <v>0</v>
      </c>
      <c r="L22" s="19" t="str">
        <f t="shared" si="12"/>
        <v>0</v>
      </c>
      <c r="M22" s="19" t="str">
        <f t="shared" si="13"/>
        <v>0</v>
      </c>
      <c r="N22" s="19" t="str">
        <f t="shared" si="14"/>
        <v>0</v>
      </c>
      <c r="O22" s="19" t="str">
        <f t="shared" si="15"/>
        <v>0</v>
      </c>
      <c r="P22" s="20" t="str">
        <f t="shared" si="16"/>
        <v>0</v>
      </c>
    </row>
    <row r="23" spans="2:16" ht="18" customHeight="1" thickBot="1">
      <c r="B23" s="27"/>
      <c r="C23" s="28"/>
      <c r="D23" s="28"/>
      <c r="E23" s="28"/>
      <c r="F23" s="29">
        <f>+C23+E23-D23</f>
        <v>0</v>
      </c>
      <c r="G23" s="68" t="s">
        <v>30</v>
      </c>
      <c r="H23" s="72"/>
      <c r="I23" s="19" t="str">
        <f aca="true" t="shared" si="17" ref="I23:J25">IF($H23="将来減算一時差異/短期",D23*$R$4,"0")</f>
        <v>0</v>
      </c>
      <c r="J23" s="19" t="str">
        <f t="shared" si="17"/>
        <v>0</v>
      </c>
      <c r="K23" s="19" t="str">
        <f aca="true" t="shared" si="18" ref="K23:L25">IF($H23="将来減算一時差異/長期",D23*$R$4,"0")</f>
        <v>0</v>
      </c>
      <c r="L23" s="19" t="str">
        <f t="shared" si="18"/>
        <v>0</v>
      </c>
      <c r="M23" s="19" t="str">
        <f aca="true" t="shared" si="19" ref="M23:N25">IF($H23="将来加算一時差異/短期",D23*$R$4,"0")</f>
        <v>0</v>
      </c>
      <c r="N23" s="19" t="str">
        <f t="shared" si="19"/>
        <v>0</v>
      </c>
      <c r="O23" s="19" t="str">
        <f aca="true" t="shared" si="20" ref="O23:P25">IF($H23="将来加算一時差異/長期",D23*$R$4,"0")</f>
        <v>0</v>
      </c>
      <c r="P23" s="20" t="str">
        <f t="shared" si="20"/>
        <v>0</v>
      </c>
    </row>
    <row r="24" spans="2:16" ht="18" customHeight="1">
      <c r="B24" s="51" t="s">
        <v>15</v>
      </c>
      <c r="C24" s="52"/>
      <c r="D24" s="53">
        <f>-'仕訳'!E5-'仕訳'!E6</f>
        <v>0</v>
      </c>
      <c r="E24" s="53">
        <f>-'仕訳'!C3-'仕訳'!C4</f>
        <v>0</v>
      </c>
      <c r="F24" s="54">
        <f t="shared" si="8"/>
        <v>0</v>
      </c>
      <c r="G24" s="69"/>
      <c r="H24" s="80" t="s">
        <v>33</v>
      </c>
      <c r="I24" s="19" t="str">
        <f t="shared" si="17"/>
        <v>0</v>
      </c>
      <c r="J24" s="19" t="str">
        <f t="shared" si="17"/>
        <v>0</v>
      </c>
      <c r="K24" s="19" t="str">
        <f t="shared" si="18"/>
        <v>0</v>
      </c>
      <c r="L24" s="19" t="str">
        <f t="shared" si="18"/>
        <v>0</v>
      </c>
      <c r="M24" s="19" t="str">
        <f t="shared" si="19"/>
        <v>0</v>
      </c>
      <c r="N24" s="19" t="str">
        <f t="shared" si="19"/>
        <v>0</v>
      </c>
      <c r="O24" s="19" t="str">
        <f t="shared" si="20"/>
        <v>0</v>
      </c>
      <c r="P24" s="20" t="str">
        <f t="shared" si="20"/>
        <v>0</v>
      </c>
    </row>
    <row r="25" spans="2:16" ht="18" customHeight="1" thickBot="1">
      <c r="B25" s="55" t="s">
        <v>9</v>
      </c>
      <c r="C25" s="56"/>
      <c r="D25" s="57">
        <f>+'仕訳'!C9+'仕訳'!C10</f>
        <v>0</v>
      </c>
      <c r="E25" s="57">
        <f>+'仕訳'!E7+'仕訳'!E8</f>
        <v>0</v>
      </c>
      <c r="F25" s="58">
        <f>+C25+E25-D25</f>
        <v>0</v>
      </c>
      <c r="H25" s="80" t="s">
        <v>33</v>
      </c>
      <c r="I25" s="19" t="str">
        <f t="shared" si="17"/>
        <v>0</v>
      </c>
      <c r="J25" s="19" t="str">
        <f t="shared" si="17"/>
        <v>0</v>
      </c>
      <c r="K25" s="19" t="str">
        <f t="shared" si="18"/>
        <v>0</v>
      </c>
      <c r="L25" s="19" t="str">
        <f t="shared" si="18"/>
        <v>0</v>
      </c>
      <c r="M25" s="19" t="str">
        <f t="shared" si="19"/>
        <v>0</v>
      </c>
      <c r="N25" s="19" t="str">
        <f t="shared" si="19"/>
        <v>0</v>
      </c>
      <c r="O25" s="19" t="str">
        <f t="shared" si="20"/>
        <v>0</v>
      </c>
      <c r="P25" s="20" t="str">
        <f t="shared" si="20"/>
        <v>0</v>
      </c>
    </row>
    <row r="26" spans="8:16" ht="18" customHeight="1" thickBot="1">
      <c r="H26" s="74" t="s">
        <v>21</v>
      </c>
      <c r="I26" s="75">
        <f>SUM(I5:I25)</f>
        <v>0</v>
      </c>
      <c r="J26" s="75">
        <f aca="true" t="shared" si="21" ref="J26:P26">SUM(J5:J25)</f>
        <v>0</v>
      </c>
      <c r="K26" s="75">
        <f t="shared" si="21"/>
        <v>0</v>
      </c>
      <c r="L26" s="75">
        <f t="shared" si="21"/>
        <v>0</v>
      </c>
      <c r="M26" s="75">
        <f t="shared" si="21"/>
        <v>0</v>
      </c>
      <c r="N26" s="75">
        <f t="shared" si="21"/>
        <v>0</v>
      </c>
      <c r="O26" s="75">
        <f t="shared" si="21"/>
        <v>0</v>
      </c>
      <c r="P26" s="76">
        <f t="shared" si="21"/>
        <v>0</v>
      </c>
    </row>
  </sheetData>
  <sheetProtection/>
  <mergeCells count="13">
    <mergeCell ref="M4:N4"/>
    <mergeCell ref="K4:L4"/>
    <mergeCell ref="I4:J4"/>
    <mergeCell ref="O4:P4"/>
    <mergeCell ref="B2:F2"/>
    <mergeCell ref="I3:L3"/>
    <mergeCell ref="M3:P3"/>
    <mergeCell ref="H2:P2"/>
    <mergeCell ref="D3:E3"/>
    <mergeCell ref="F3:F4"/>
    <mergeCell ref="H3:H4"/>
    <mergeCell ref="B3:B4"/>
    <mergeCell ref="C3:C4"/>
  </mergeCells>
  <dataValidations count="1">
    <dataValidation type="list" allowBlank="1" showInputMessage="1" showErrorMessage="1" sqref="H5:H25">
      <formula1>"将来減算一時差異/短期,将来減算一時差異/長期,将来加算一時差異/短期,将来加算一時差異/長期,対象外等"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showGridLines="0" zoomScalePageLayoutView="0" workbookViewId="0" topLeftCell="A1">
      <selection activeCell="E38" sqref="E38"/>
    </sheetView>
  </sheetViews>
  <sheetFormatPr defaultColWidth="9.00390625" defaultRowHeight="13.5"/>
  <cols>
    <col min="1" max="1" width="9.00390625" style="1" customWidth="1"/>
    <col min="2" max="2" width="20.625" style="1" customWidth="1"/>
    <col min="3" max="3" width="15.625" style="1" customWidth="1"/>
    <col min="4" max="4" width="20.625" style="1" customWidth="1"/>
    <col min="5" max="5" width="15.625" style="1" customWidth="1"/>
    <col min="6" max="16384" width="9.00390625" style="1" customWidth="1"/>
  </cols>
  <sheetData>
    <row r="1" ht="18" customHeight="1"/>
    <row r="2" spans="2:5" s="14" customFormat="1" ht="25.5" customHeight="1">
      <c r="B2" s="102" t="s">
        <v>18</v>
      </c>
      <c r="C2" s="102"/>
      <c r="D2" s="102"/>
      <c r="E2" s="102"/>
    </row>
    <row r="3" spans="2:5" ht="18" customHeight="1">
      <c r="B3" s="59" t="s">
        <v>25</v>
      </c>
      <c r="C3" s="77">
        <f>+'別表5・ワークシート'!J26</f>
        <v>0</v>
      </c>
      <c r="D3" s="59" t="s">
        <v>2</v>
      </c>
      <c r="E3" s="77">
        <f>+C3</f>
        <v>0</v>
      </c>
    </row>
    <row r="4" spans="2:5" ht="18" customHeight="1">
      <c r="B4" s="59" t="s">
        <v>26</v>
      </c>
      <c r="C4" s="77">
        <f>+'別表5・ワークシート'!L26</f>
        <v>0</v>
      </c>
      <c r="D4" s="59" t="s">
        <v>2</v>
      </c>
      <c r="E4" s="77">
        <f>+C4</f>
        <v>0</v>
      </c>
    </row>
    <row r="5" spans="2:5" ht="18" customHeight="1">
      <c r="B5" s="59" t="s">
        <v>2</v>
      </c>
      <c r="C5" s="77">
        <f>+E5</f>
        <v>0</v>
      </c>
      <c r="D5" s="59" t="s">
        <v>25</v>
      </c>
      <c r="E5" s="77">
        <f>+'別表5・ワークシート'!I26</f>
        <v>0</v>
      </c>
    </row>
    <row r="6" spans="2:5" ht="18" customHeight="1" thickBot="1">
      <c r="B6" s="60" t="s">
        <v>2</v>
      </c>
      <c r="C6" s="78">
        <f>+E6</f>
        <v>0</v>
      </c>
      <c r="D6" s="60" t="s">
        <v>26</v>
      </c>
      <c r="E6" s="78">
        <f>+'別表5・ワークシート'!K26</f>
        <v>0</v>
      </c>
    </row>
    <row r="7" spans="2:5" ht="18" customHeight="1">
      <c r="B7" s="61" t="s">
        <v>2</v>
      </c>
      <c r="C7" s="79">
        <f>+E7</f>
        <v>0</v>
      </c>
      <c r="D7" s="61" t="s">
        <v>27</v>
      </c>
      <c r="E7" s="79">
        <f>-'別表5・ワークシート'!N26</f>
        <v>0</v>
      </c>
    </row>
    <row r="8" spans="2:5" ht="18" customHeight="1">
      <c r="B8" s="59" t="s">
        <v>2</v>
      </c>
      <c r="C8" s="77">
        <f>+E8</f>
        <v>0</v>
      </c>
      <c r="D8" s="59" t="s">
        <v>28</v>
      </c>
      <c r="E8" s="77">
        <f>-'別表5・ワークシート'!P26</f>
        <v>0</v>
      </c>
    </row>
    <row r="9" spans="2:5" ht="18" customHeight="1">
      <c r="B9" s="59" t="s">
        <v>27</v>
      </c>
      <c r="C9" s="77">
        <f>-'別表5・ワークシート'!M26</f>
        <v>0</v>
      </c>
      <c r="D9" s="59" t="s">
        <v>2</v>
      </c>
      <c r="E9" s="77">
        <f>+C9</f>
        <v>0</v>
      </c>
    </row>
    <row r="10" spans="2:5" ht="18" customHeight="1">
      <c r="B10" s="59" t="s">
        <v>28</v>
      </c>
      <c r="C10" s="77">
        <f>-'別表5・ワークシート'!O26</f>
        <v>0</v>
      </c>
      <c r="D10" s="59" t="s">
        <v>2</v>
      </c>
      <c r="E10" s="77">
        <f>+C10</f>
        <v>0</v>
      </c>
    </row>
    <row r="11" spans="1:4" s="12" customFormat="1" ht="18" customHeight="1">
      <c r="A11" s="9"/>
      <c r="B11" s="10" t="s">
        <v>19</v>
      </c>
      <c r="C11" s="11">
        <f>C5+C6+C7+C8-E3-E4-E9-E10</f>
        <v>0</v>
      </c>
      <c r="D11" s="9"/>
    </row>
  </sheetData>
  <sheetProtection/>
  <mergeCells count="1">
    <mergeCell ref="B2:E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2015-09-15T06:56:09Z</cp:lastPrinted>
  <dcterms:created xsi:type="dcterms:W3CDTF">2015-09-07T12:46:21Z</dcterms:created>
  <dcterms:modified xsi:type="dcterms:W3CDTF">2015-10-26T13:14:56Z</dcterms:modified>
  <cp:category/>
  <cp:version/>
  <cp:contentType/>
  <cp:contentStatus/>
</cp:coreProperties>
</file>