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4745" windowHeight="8160" tabRatio="830" activeTab="1"/>
  </bookViews>
  <sheets>
    <sheet name="貸借対照表" sheetId="1" r:id="rId1"/>
    <sheet name="損益計算書" sheetId="2" r:id="rId2"/>
    <sheet name="販売費及び一般管理費" sheetId="3" r:id="rId3"/>
  </sheets>
  <definedNames>
    <definedName name="_xlnm.Print_Area" localSheetId="1">'損益計算書'!$B$2:$S$30</definedName>
    <definedName name="_xlnm.Print_Area" localSheetId="0">'貸借対照表'!$B$2:$R$53</definedName>
    <definedName name="_xlnm.Print_Area" localSheetId="2">'販売費及び一般管理費'!$B$2:$S$34</definedName>
    <definedName name="_xlnm.Print_Titles" localSheetId="1">'損益計算書'!$4:$4</definedName>
    <definedName name="_xlnm.Print_Titles" localSheetId="0">'貸借対照表'!$4:$4</definedName>
    <definedName name="_xlnm.Print_Titles" localSheetId="2">'販売費及び一般管理費'!$4:$4</definedName>
  </definedNames>
  <calcPr fullCalcOnLoad="1"/>
</workbook>
</file>

<file path=xl/sharedStrings.xml><?xml version="1.0" encoding="utf-8"?>
<sst xmlns="http://schemas.openxmlformats.org/spreadsheetml/2006/main" count="166" uniqueCount="132">
  <si>
    <t>区　　　　分</t>
  </si>
  <si>
    <t>貸借対照表</t>
  </si>
  <si>
    <t>現預金</t>
  </si>
  <si>
    <t xml:space="preserve">受取手形            </t>
  </si>
  <si>
    <t xml:space="preserve">売掛金              </t>
  </si>
  <si>
    <t xml:space="preserve">有価証券            </t>
  </si>
  <si>
    <t xml:space="preserve">商品                </t>
  </si>
  <si>
    <t>固定資産</t>
  </si>
  <si>
    <t xml:space="preserve">建物                </t>
  </si>
  <si>
    <t xml:space="preserve">什器・備品          </t>
  </si>
  <si>
    <t xml:space="preserve">一括償却資産        </t>
  </si>
  <si>
    <t xml:space="preserve">投資有価証券        </t>
  </si>
  <si>
    <t xml:space="preserve">研究開発費          </t>
  </si>
  <si>
    <t xml:space="preserve">社債発行費          </t>
  </si>
  <si>
    <t xml:space="preserve">支払手形            </t>
  </si>
  <si>
    <t xml:space="preserve">買掛金              </t>
  </si>
  <si>
    <t xml:space="preserve">社債                </t>
  </si>
  <si>
    <t xml:space="preserve">長期借入金          </t>
  </si>
  <si>
    <t xml:space="preserve">退職給与引当金      </t>
  </si>
  <si>
    <t xml:space="preserve">資本金              </t>
  </si>
  <si>
    <t xml:space="preserve">資本準備金          </t>
  </si>
  <si>
    <t xml:space="preserve">繰越利益剰余金      </t>
  </si>
  <si>
    <t xml:space="preserve">(うち当期純利益)    </t>
  </si>
  <si>
    <t xml:space="preserve">自己株式            </t>
  </si>
  <si>
    <t xml:space="preserve">新株予約権          </t>
  </si>
  <si>
    <t>長期滞留債権</t>
  </si>
  <si>
    <t>その他流動資産</t>
  </si>
  <si>
    <t>流動資産</t>
  </si>
  <si>
    <t>繰延資産</t>
  </si>
  <si>
    <t>無形固定資産</t>
  </si>
  <si>
    <t>一年以内返済予定長期借入金</t>
  </si>
  <si>
    <t>流動負債</t>
  </si>
  <si>
    <t>固定負債</t>
  </si>
  <si>
    <t xml:space="preserve">売上高              </t>
  </si>
  <si>
    <t xml:space="preserve">売上原価            </t>
  </si>
  <si>
    <t xml:space="preserve">売上総利益          </t>
  </si>
  <si>
    <t>販売費・一般管理費計</t>
  </si>
  <si>
    <t xml:space="preserve">営業利益            </t>
  </si>
  <si>
    <t xml:space="preserve">受取利息・割引料    </t>
  </si>
  <si>
    <t xml:space="preserve">受取配当金          </t>
  </si>
  <si>
    <t xml:space="preserve">為替換算損益        </t>
  </si>
  <si>
    <t xml:space="preserve">雑収入              </t>
  </si>
  <si>
    <t xml:space="preserve">営業外収益          </t>
  </si>
  <si>
    <t xml:space="preserve">支払利息・割引料    </t>
  </si>
  <si>
    <t xml:space="preserve">繰延資産償却費      </t>
  </si>
  <si>
    <t xml:space="preserve">雑損失              </t>
  </si>
  <si>
    <t xml:space="preserve">営業外費用          </t>
  </si>
  <si>
    <t xml:space="preserve">経常利益            </t>
  </si>
  <si>
    <t xml:space="preserve">貸倒引当金戻入      </t>
  </si>
  <si>
    <t xml:space="preserve">その他特別利益      </t>
  </si>
  <si>
    <t xml:space="preserve">前期損益修正益      </t>
  </si>
  <si>
    <t xml:space="preserve">特別利益            </t>
  </si>
  <si>
    <t xml:space="preserve">固定資産除却損      </t>
  </si>
  <si>
    <t xml:space="preserve">その他特別損失      </t>
  </si>
  <si>
    <t xml:space="preserve">特別損失            </t>
  </si>
  <si>
    <t xml:space="preserve">税引前当期純利益    </t>
  </si>
  <si>
    <t>法人税･住民税･事業税</t>
  </si>
  <si>
    <t>損益計算書</t>
  </si>
  <si>
    <t>販売費及び一般管理費</t>
  </si>
  <si>
    <t xml:space="preserve">給与・手当          </t>
  </si>
  <si>
    <t xml:space="preserve">法定福利費          </t>
  </si>
  <si>
    <t xml:space="preserve">福利厚生費          </t>
  </si>
  <si>
    <t xml:space="preserve">通勤費              </t>
  </si>
  <si>
    <t xml:space="preserve">退職金              </t>
  </si>
  <si>
    <t xml:space="preserve">退職給与引当金繰入  </t>
  </si>
  <si>
    <t xml:space="preserve">業務委託費          </t>
  </si>
  <si>
    <t xml:space="preserve">広告宣伝費          </t>
  </si>
  <si>
    <t xml:space="preserve">運賃                </t>
  </si>
  <si>
    <t xml:space="preserve">支払手数料          </t>
  </si>
  <si>
    <t xml:space="preserve">通信費              </t>
  </si>
  <si>
    <t xml:space="preserve">接待交際費          </t>
  </si>
  <si>
    <t xml:space="preserve">会議費              </t>
  </si>
  <si>
    <t xml:space="preserve">減価償却費          </t>
  </si>
  <si>
    <t xml:space="preserve">リース・賃借料      </t>
  </si>
  <si>
    <t xml:space="preserve">保険料              </t>
  </si>
  <si>
    <t xml:space="preserve">租税公課            </t>
  </si>
  <si>
    <t xml:space="preserve">事務所家賃          </t>
  </si>
  <si>
    <t xml:space="preserve">水道光熱費          </t>
  </si>
  <si>
    <t xml:space="preserve">事務用品費          </t>
  </si>
  <si>
    <t xml:space="preserve">消耗品費            </t>
  </si>
  <si>
    <t xml:space="preserve">新聞図書費          </t>
  </si>
  <si>
    <t xml:space="preserve">寄付金              </t>
  </si>
  <si>
    <t xml:space="preserve">貸倒引当金繰入      </t>
  </si>
  <si>
    <t xml:space="preserve">繰延資産償却        </t>
  </si>
  <si>
    <t xml:space="preserve">雑費                </t>
  </si>
  <si>
    <t xml:space="preserve">貸倒引当金 </t>
  </si>
  <si>
    <t>貸倒引当金</t>
  </si>
  <si>
    <t>減価償却累計額</t>
  </si>
  <si>
    <t>計</t>
  </si>
  <si>
    <t>販売費</t>
  </si>
  <si>
    <t>旅費交通費</t>
  </si>
  <si>
    <t>その他固定資産</t>
  </si>
  <si>
    <t>その他流動負債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</si>
  <si>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</si>
  <si>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</si>
  <si>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</si>
  <si>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</si>
  <si>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</si>
  <si>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</si>
  <si>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</si>
  <si>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</si>
  <si>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</si>
  <si>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</si>
  <si>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</si>
  <si>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有価証券売却益</t>
  </si>
  <si>
    <t>長期貸付金</t>
  </si>
  <si>
    <t>株主資本</t>
  </si>
  <si>
    <t>評価換算差額等</t>
  </si>
  <si>
    <t>純資産の部合計</t>
  </si>
  <si>
    <t>負債・純資産の部合計</t>
  </si>
  <si>
    <t>負債の部合計</t>
  </si>
  <si>
    <t>資産の部合計</t>
  </si>
  <si>
    <t>当期純利益</t>
  </si>
  <si>
    <t>立替金</t>
  </si>
  <si>
    <t>前払金</t>
  </si>
  <si>
    <t>未払金</t>
  </si>
  <si>
    <t>（単位：千円）</t>
  </si>
  <si>
    <t>短期借入金</t>
  </si>
  <si>
    <t>その他繰延資産</t>
  </si>
  <si>
    <t>Total</t>
  </si>
  <si>
    <t xml:space="preserve">関係会社株式          </t>
  </si>
  <si>
    <t>仕掛品</t>
  </si>
  <si>
    <t>前年比</t>
  </si>
  <si>
    <t>対売上</t>
  </si>
  <si>
    <t>売上総利益率</t>
  </si>
  <si>
    <t>営業利益率</t>
  </si>
  <si>
    <t>増減</t>
  </si>
  <si>
    <t>構成比</t>
  </si>
  <si>
    <t>○○株式会社　○期（200○年4月1日～200○年3月31日）</t>
  </si>
  <si>
    <t>○期</t>
  </si>
  <si>
    <t>○期/Apr</t>
  </si>
  <si>
    <t>○○株式会社　○期（200○年4月1日～200○年3月31日）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</si>
</sst>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#,##&quot;△ &quot;#,###,"/>
    <numFmt numFmtId="179" formatCode="#,###,;&quot;△ &quot;#,##0"/>
    <numFmt numFmtId="180" formatCode="#,###,;&quot;△ &quot;#,###,"/>
    <numFmt numFmtId="181" formatCode="[&lt;=999]000;[&lt;=9999]000\-00;000\-0000"/>
    <numFmt numFmtId="182" formatCode="#,##0,;&quot;△ &quot;#,##0,"/>
    <numFmt numFmtId="183" formatCode="0000"/>
    <numFmt numFmtId="184" formatCode="0.000_ "/>
    <numFmt numFmtId="185" formatCode="0.0000_ "/>
    <numFmt numFmtId="186" formatCode="0.0000%"/>
    <numFmt numFmtId="187" formatCode="#,##0.0;[Red]\-#,##0.0"/>
    <numFmt numFmtId="188" formatCode="#,##0.000;[Red]\-#,##0.000"/>
    <numFmt numFmtId="189" formatCode="#,##0.0000;[Red]\-#,##0.0000"/>
    <numFmt numFmtId="190" formatCode="0.0%"/>
    <numFmt numFmtId="191" formatCode="0.000%"/>
    <numFmt numFmtId="192" formatCode="m/d;@"/>
    <numFmt numFmtId="193" formatCode="#,##0.00000;[Red]\-#,##0.00000"/>
    <numFmt numFmtId="194" formatCode="#,##0.000000;[Red]\-#,##0.000000"/>
    <numFmt numFmtId="195" formatCode="#,##0.0000000;[Red]\-#,##0.0000000"/>
    <numFmt numFmtId="196" formatCode="#,##0,;[Red]\-#,##0,"/>
    <numFmt numFmtId="197" formatCode="#,###,&quot;,000&quot;;[Red]\-#,###,&quot;,000&quot;"/>
    <numFmt numFmtId="198" formatCode="#,##0,;[Red]&quot;▲&quot;#,##0,"/>
    <numFmt numFmtId="199" formatCode="000\&amp;&quot;ヶ月&quot;"/>
    <numFmt numFmtId="200" formatCode="000&quot;ヶ月&quot;"/>
    <numFmt numFmtId="201" formatCode="###&quot;ヶ月&quot;"/>
    <numFmt numFmtId="202" formatCode="#,##0,;&quot;- &quot;#,##0,"/>
    <numFmt numFmtId="203" formatCode="&quot;＋ &quot;#,##0,;&quot;△ &quot;#,##0,"/>
    <numFmt numFmtId="204" formatCode="&quot;＋ &quot;#,##0,;&quot;－ &quot;#,##0,"/>
    <numFmt numFmtId="205" formatCode="#,##0_);[Red]\(#,##0\)"/>
    <numFmt numFmtId="206" formatCode="#,###;&quot;△ &quot;#,###"/>
  </numFmts>
  <fonts count="14">
    <font>
      <sz val="10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8"/>
      <color indexed="23"/>
      <name val="ＭＳ 明朝"/>
      <family val="1"/>
    </font>
    <font>
      <b/>
      <sz val="8"/>
      <color indexed="23"/>
      <name val="ＭＳ 明朝"/>
      <family val="1"/>
    </font>
    <font>
      <sz val="10"/>
      <color indexed="23"/>
      <name val="ＭＳ 明朝"/>
      <family val="1"/>
    </font>
    <font>
      <b/>
      <sz val="10"/>
      <color indexed="23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 horizontal="right" vertical="center"/>
    </xf>
    <xf numFmtId="38" fontId="0" fillId="0" borderId="0" xfId="17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3" fillId="0" borderId="0" xfId="17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distributed"/>
    </xf>
    <xf numFmtId="182" fontId="3" fillId="0" borderId="1" xfId="17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182" fontId="3" fillId="0" borderId="1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distributed"/>
    </xf>
    <xf numFmtId="0" fontId="3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distributed"/>
    </xf>
    <xf numFmtId="0" fontId="7" fillId="0" borderId="4" xfId="0" applyFont="1" applyFill="1" applyBorder="1" applyAlignment="1">
      <alignment horizontal="distributed"/>
    </xf>
    <xf numFmtId="182" fontId="7" fillId="0" borderId="5" xfId="17" applyNumberFormat="1" applyFont="1" applyFill="1" applyBorder="1" applyAlignment="1">
      <alignment horizontal="right"/>
    </xf>
    <xf numFmtId="182" fontId="3" fillId="0" borderId="5" xfId="17" applyNumberFormat="1" applyFont="1" applyFill="1" applyBorder="1" applyAlignment="1">
      <alignment/>
    </xf>
    <xf numFmtId="182" fontId="7" fillId="0" borderId="5" xfId="17" applyNumberFormat="1" applyFont="1" applyFill="1" applyBorder="1" applyAlignment="1">
      <alignment/>
    </xf>
    <xf numFmtId="182" fontId="7" fillId="0" borderId="6" xfId="17" applyNumberFormat="1" applyFont="1" applyFill="1" applyBorder="1" applyAlignment="1">
      <alignment/>
    </xf>
    <xf numFmtId="0" fontId="7" fillId="0" borderId="7" xfId="0" applyFont="1" applyFill="1" applyBorder="1" applyAlignment="1">
      <alignment horizontal="distributed"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horizontal="distributed"/>
    </xf>
    <xf numFmtId="182" fontId="7" fillId="0" borderId="9" xfId="17" applyNumberFormat="1" applyFont="1" applyFill="1" applyBorder="1" applyAlignment="1">
      <alignment/>
    </xf>
    <xf numFmtId="182" fontId="7" fillId="0" borderId="10" xfId="17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/>
    </xf>
    <xf numFmtId="182" fontId="3" fillId="0" borderId="5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/>
    </xf>
    <xf numFmtId="182" fontId="3" fillId="0" borderId="13" xfId="0" applyNumberFormat="1" applyFont="1" applyFill="1" applyBorder="1" applyAlignment="1">
      <alignment/>
    </xf>
    <xf numFmtId="182" fontId="3" fillId="0" borderId="14" xfId="0" applyNumberFormat="1" applyFont="1" applyFill="1" applyBorder="1" applyAlignment="1">
      <alignment/>
    </xf>
    <xf numFmtId="182" fontId="7" fillId="0" borderId="13" xfId="17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0" fontId="7" fillId="0" borderId="16" xfId="0" applyFont="1" applyFill="1" applyBorder="1" applyAlignment="1">
      <alignment horizontal="distributed"/>
    </xf>
    <xf numFmtId="0" fontId="3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distributed"/>
    </xf>
    <xf numFmtId="0" fontId="7" fillId="0" borderId="1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distributed"/>
    </xf>
    <xf numFmtId="0" fontId="3" fillId="0" borderId="17" xfId="0" applyFont="1" applyFill="1" applyBorder="1" applyAlignment="1">
      <alignment/>
    </xf>
    <xf numFmtId="182" fontId="3" fillId="0" borderId="9" xfId="17" applyNumberFormat="1" applyFont="1" applyFill="1" applyBorder="1" applyAlignment="1">
      <alignment/>
    </xf>
    <xf numFmtId="38" fontId="3" fillId="0" borderId="20" xfId="17" applyFont="1" applyFill="1" applyBorder="1" applyAlignment="1">
      <alignment horizontal="center" vertical="center"/>
    </xf>
    <xf numFmtId="38" fontId="3" fillId="0" borderId="21" xfId="17" applyFont="1" applyFill="1" applyBorder="1" applyAlignment="1">
      <alignment horizontal="center" vertical="center"/>
    </xf>
    <xf numFmtId="38" fontId="3" fillId="0" borderId="22" xfId="17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182" fontId="7" fillId="0" borderId="13" xfId="17" applyNumberFormat="1" applyFont="1" applyFill="1" applyBorder="1" applyAlignment="1">
      <alignment/>
    </xf>
    <xf numFmtId="38" fontId="3" fillId="0" borderId="23" xfId="17" applyFont="1" applyFill="1" applyBorder="1" applyAlignment="1">
      <alignment horizontal="center" vertical="center"/>
    </xf>
    <xf numFmtId="182" fontId="3" fillId="0" borderId="24" xfId="17" applyNumberFormat="1" applyFont="1" applyFill="1" applyBorder="1" applyAlignment="1">
      <alignment/>
    </xf>
    <xf numFmtId="182" fontId="7" fillId="0" borderId="14" xfId="17" applyNumberFormat="1" applyFont="1" applyFill="1" applyBorder="1" applyAlignment="1">
      <alignment horizontal="right"/>
    </xf>
    <xf numFmtId="182" fontId="3" fillId="0" borderId="11" xfId="17" applyNumberFormat="1" applyFont="1" applyFill="1" applyBorder="1" applyAlignment="1">
      <alignment/>
    </xf>
    <xf numFmtId="182" fontId="7" fillId="0" borderId="11" xfId="17" applyNumberFormat="1" applyFont="1" applyFill="1" applyBorder="1" applyAlignment="1">
      <alignment horizontal="right"/>
    </xf>
    <xf numFmtId="182" fontId="3" fillId="0" borderId="25" xfId="17" applyNumberFormat="1" applyFont="1" applyFill="1" applyBorder="1" applyAlignment="1">
      <alignment/>
    </xf>
    <xf numFmtId="182" fontId="7" fillId="0" borderId="25" xfId="17" applyNumberFormat="1" applyFont="1" applyFill="1" applyBorder="1" applyAlignment="1">
      <alignment/>
    </xf>
    <xf numFmtId="182" fontId="7" fillId="0" borderId="26" xfId="17" applyNumberFormat="1" applyFont="1" applyFill="1" applyBorder="1" applyAlignment="1">
      <alignment horizontal="right"/>
    </xf>
    <xf numFmtId="182" fontId="7" fillId="0" borderId="27" xfId="17" applyNumberFormat="1" applyFont="1" applyFill="1" applyBorder="1" applyAlignment="1">
      <alignment/>
    </xf>
    <xf numFmtId="182" fontId="7" fillId="0" borderId="14" xfId="17" applyNumberFormat="1" applyFont="1" applyFill="1" applyBorder="1" applyAlignment="1">
      <alignment/>
    </xf>
    <xf numFmtId="182" fontId="7" fillId="0" borderId="11" xfId="17" applyNumberFormat="1" applyFont="1" applyFill="1" applyBorder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18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0" fontId="3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182" fontId="3" fillId="0" borderId="28" xfId="17" applyNumberFormat="1" applyFont="1" applyFill="1" applyBorder="1" applyAlignment="1">
      <alignment/>
    </xf>
    <xf numFmtId="182" fontId="7" fillId="0" borderId="28" xfId="17" applyNumberFormat="1" applyFont="1" applyFill="1" applyBorder="1" applyAlignment="1">
      <alignment horizontal="right"/>
    </xf>
    <xf numFmtId="10" fontId="10" fillId="0" borderId="0" xfId="15" applyNumberFormat="1" applyFont="1" applyFill="1" applyBorder="1" applyAlignment="1">
      <alignment horizontal="center" vertical="center"/>
    </xf>
    <xf numFmtId="10" fontId="10" fillId="0" borderId="29" xfId="15" applyNumberFormat="1" applyFont="1" applyFill="1" applyBorder="1" applyAlignment="1">
      <alignment horizontal="center" vertical="center"/>
    </xf>
    <xf numFmtId="10" fontId="11" fillId="0" borderId="29" xfId="15" applyNumberFormat="1" applyFont="1" applyFill="1" applyBorder="1" applyAlignment="1">
      <alignment horizontal="center"/>
    </xf>
    <xf numFmtId="10" fontId="11" fillId="0" borderId="0" xfId="15" applyNumberFormat="1" applyFont="1" applyFill="1" applyBorder="1" applyAlignment="1">
      <alignment horizontal="center"/>
    </xf>
    <xf numFmtId="10" fontId="10" fillId="0" borderId="29" xfId="15" applyNumberFormat="1" applyFont="1" applyFill="1" applyBorder="1" applyAlignment="1">
      <alignment horizontal="center"/>
    </xf>
    <xf numFmtId="10" fontId="10" fillId="0" borderId="0" xfId="15" applyNumberFormat="1" applyFont="1" applyFill="1" applyBorder="1" applyAlignment="1">
      <alignment horizontal="center"/>
    </xf>
    <xf numFmtId="10" fontId="12" fillId="0" borderId="0" xfId="15" applyNumberFormat="1" applyFont="1" applyFill="1" applyBorder="1" applyAlignment="1">
      <alignment horizontal="center" vertical="center"/>
    </xf>
    <xf numFmtId="10" fontId="11" fillId="0" borderId="0" xfId="15" applyNumberFormat="1" applyFont="1" applyFill="1" applyAlignment="1">
      <alignment horizontal="center" vertical="center"/>
    </xf>
    <xf numFmtId="203" fontId="10" fillId="0" borderId="0" xfId="0" applyNumberFormat="1" applyFont="1" applyFill="1" applyAlignment="1">
      <alignment vertical="center"/>
    </xf>
    <xf numFmtId="10" fontId="11" fillId="0" borderId="0" xfId="15" applyNumberFormat="1" applyFont="1" applyFill="1" applyAlignment="1">
      <alignment horizontal="center"/>
    </xf>
    <xf numFmtId="203" fontId="10" fillId="0" borderId="0" xfId="0" applyNumberFormat="1" applyFont="1" applyFill="1" applyAlignment="1">
      <alignment/>
    </xf>
    <xf numFmtId="10" fontId="13" fillId="0" borderId="0" xfId="15" applyNumberFormat="1" applyFont="1" applyFill="1" applyAlignment="1">
      <alignment horizontal="center" vertical="center"/>
    </xf>
    <xf numFmtId="203" fontId="12" fillId="0" borderId="0" xfId="0" applyNumberFormat="1" applyFont="1" applyFill="1" applyAlignment="1">
      <alignment vertical="center"/>
    </xf>
    <xf numFmtId="203" fontId="10" fillId="0" borderId="0" xfId="0" applyNumberFormat="1" applyFont="1" applyFill="1" applyAlignment="1">
      <alignment horizontal="center" vertical="center"/>
    </xf>
    <xf numFmtId="10" fontId="10" fillId="0" borderId="0" xfId="15" applyNumberFormat="1" applyFont="1" applyFill="1" applyAlignment="1">
      <alignment horizontal="center" vertical="center"/>
    </xf>
    <xf numFmtId="10" fontId="10" fillId="0" borderId="0" xfId="15" applyNumberFormat="1" applyFont="1" applyFill="1" applyAlignment="1">
      <alignment horizontal="center"/>
    </xf>
    <xf numFmtId="182" fontId="10" fillId="0" borderId="0" xfId="0" applyNumberFormat="1" applyFont="1" applyFill="1" applyAlignment="1">
      <alignment horizontal="center"/>
    </xf>
    <xf numFmtId="203" fontId="11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10" fontId="10" fillId="0" borderId="0" xfId="0" applyNumberFormat="1" applyFont="1" applyFill="1" applyAlignment="1">
      <alignment vertical="center"/>
    </xf>
    <xf numFmtId="182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0" fontId="1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205" fontId="10" fillId="0" borderId="29" xfId="15" applyNumberFormat="1" applyFont="1" applyFill="1" applyBorder="1" applyAlignment="1">
      <alignment horizontal="center"/>
    </xf>
    <xf numFmtId="205" fontId="12" fillId="0" borderId="0" xfId="0" applyNumberFormat="1" applyFont="1" applyFill="1" applyAlignment="1">
      <alignment vertical="center"/>
    </xf>
    <xf numFmtId="38" fontId="10" fillId="0" borderId="29" xfId="17" applyFont="1" applyFill="1" applyBorder="1" applyAlignment="1">
      <alignment horizontal="center"/>
    </xf>
    <xf numFmtId="188" fontId="3" fillId="0" borderId="0" xfId="17" applyNumberFormat="1" applyFont="1" applyFill="1" applyAlignment="1">
      <alignment horizontal="right" vertical="center"/>
    </xf>
    <xf numFmtId="0" fontId="4" fillId="0" borderId="0" xfId="21" applyFont="1" applyFill="1" applyAlignment="1">
      <alignment vertical="center"/>
      <protection/>
    </xf>
    <xf numFmtId="38" fontId="3" fillId="0" borderId="30" xfId="17" applyFont="1" applyFill="1" applyBorder="1" applyAlignment="1">
      <alignment horizontal="center" vertical="center"/>
    </xf>
    <xf numFmtId="38" fontId="3" fillId="0" borderId="31" xfId="17" applyFont="1" applyFill="1" applyBorder="1" applyAlignment="1">
      <alignment horizontal="center" vertical="center"/>
    </xf>
    <xf numFmtId="182" fontId="7" fillId="0" borderId="32" xfId="17" applyNumberFormat="1" applyFont="1" applyFill="1" applyBorder="1" applyAlignment="1">
      <alignment horizontal="right"/>
    </xf>
    <xf numFmtId="182" fontId="7" fillId="0" borderId="33" xfId="17" applyNumberFormat="1" applyFont="1" applyFill="1" applyBorder="1" applyAlignment="1">
      <alignment horizontal="right"/>
    </xf>
    <xf numFmtId="182" fontId="3" fillId="0" borderId="34" xfId="17" applyNumberFormat="1" applyFont="1" applyFill="1" applyBorder="1" applyAlignment="1">
      <alignment/>
    </xf>
    <xf numFmtId="182" fontId="7" fillId="0" borderId="34" xfId="17" applyNumberFormat="1" applyFont="1" applyFill="1" applyBorder="1" applyAlignment="1">
      <alignment horizontal="right"/>
    </xf>
    <xf numFmtId="182" fontId="3" fillId="0" borderId="35" xfId="17" applyNumberFormat="1" applyFont="1" applyFill="1" applyBorder="1" applyAlignment="1">
      <alignment/>
    </xf>
    <xf numFmtId="182" fontId="3" fillId="0" borderId="36" xfId="17" applyNumberFormat="1" applyFont="1" applyFill="1" applyBorder="1" applyAlignment="1">
      <alignment/>
    </xf>
    <xf numFmtId="182" fontId="7" fillId="0" borderId="35" xfId="17" applyNumberFormat="1" applyFont="1" applyFill="1" applyBorder="1" applyAlignment="1">
      <alignment/>
    </xf>
    <xf numFmtId="182" fontId="7" fillId="0" borderId="36" xfId="17" applyNumberFormat="1" applyFont="1" applyFill="1" applyBorder="1" applyAlignment="1">
      <alignment/>
    </xf>
    <xf numFmtId="182" fontId="7" fillId="0" borderId="37" xfId="17" applyNumberFormat="1" applyFont="1" applyFill="1" applyBorder="1" applyAlignment="1">
      <alignment horizontal="right"/>
    </xf>
    <xf numFmtId="182" fontId="7" fillId="0" borderId="38" xfId="17" applyNumberFormat="1" applyFont="1" applyFill="1" applyBorder="1" applyAlignment="1">
      <alignment horizontal="right"/>
    </xf>
    <xf numFmtId="182" fontId="7" fillId="0" borderId="39" xfId="17" applyNumberFormat="1" applyFont="1" applyFill="1" applyBorder="1" applyAlignment="1">
      <alignment/>
    </xf>
    <xf numFmtId="182" fontId="7" fillId="0" borderId="40" xfId="17" applyNumberFormat="1" applyFont="1" applyFill="1" applyBorder="1" applyAlignment="1">
      <alignment/>
    </xf>
    <xf numFmtId="182" fontId="7" fillId="0" borderId="32" xfId="17" applyNumberFormat="1" applyFont="1" applyFill="1" applyBorder="1" applyAlignment="1">
      <alignment/>
    </xf>
    <xf numFmtId="182" fontId="7" fillId="0" borderId="33" xfId="17" applyNumberFormat="1" applyFont="1" applyFill="1" applyBorder="1" applyAlignment="1">
      <alignment/>
    </xf>
    <xf numFmtId="182" fontId="7" fillId="0" borderId="34" xfId="17" applyNumberFormat="1" applyFont="1" applyFill="1" applyBorder="1" applyAlignment="1">
      <alignment/>
    </xf>
    <xf numFmtId="182" fontId="7" fillId="0" borderId="28" xfId="17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8" fillId="0" borderId="41" xfId="0" applyFont="1" applyFill="1" applyBorder="1" applyAlignment="1">
      <alignment/>
    </xf>
    <xf numFmtId="182" fontId="7" fillId="0" borderId="42" xfId="17" applyNumberFormat="1" applyFont="1" applyFill="1" applyBorder="1" applyAlignment="1">
      <alignment/>
    </xf>
    <xf numFmtId="182" fontId="7" fillId="0" borderId="12" xfId="17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182" fontId="7" fillId="0" borderId="24" xfId="17" applyNumberFormat="1" applyFont="1" applyFill="1" applyBorder="1" applyAlignment="1">
      <alignment/>
    </xf>
    <xf numFmtId="182" fontId="7" fillId="0" borderId="1" xfId="17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182" fontId="7" fillId="0" borderId="43" xfId="17" applyNumberFormat="1" applyFont="1" applyFill="1" applyBorder="1" applyAlignment="1">
      <alignment/>
    </xf>
    <xf numFmtId="182" fontId="7" fillId="0" borderId="4" xfId="17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182" fontId="11" fillId="0" borderId="0" xfId="0" applyNumberFormat="1" applyFont="1" applyFill="1" applyAlignment="1">
      <alignment horizontal="center"/>
    </xf>
    <xf numFmtId="182" fontId="10" fillId="0" borderId="0" xfId="0" applyNumberFormat="1" applyFont="1" applyFill="1" applyAlignment="1">
      <alignment horizontal="center" vertical="center"/>
    </xf>
    <xf numFmtId="182" fontId="3" fillId="0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182" fontId="3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182" fontId="0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38" fontId="3" fillId="2" borderId="0" xfId="17" applyFont="1" applyFill="1" applyAlignment="1">
      <alignment vertical="center"/>
    </xf>
    <xf numFmtId="10" fontId="11" fillId="2" borderId="0" xfId="15" applyNumberFormat="1" applyFont="1" applyFill="1" applyAlignment="1">
      <alignment horizontal="center" vertical="center"/>
    </xf>
    <xf numFmtId="10" fontId="10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8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82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82" fontId="10" fillId="2" borderId="0" xfId="0" applyNumberFormat="1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0" fontId="10" fillId="2" borderId="0" xfId="15" applyNumberFormat="1" applyFont="1" applyFill="1" applyBorder="1" applyAlignment="1">
      <alignment horizontal="center" vertical="center"/>
    </xf>
    <xf numFmtId="10" fontId="12" fillId="2" borderId="0" xfId="15" applyNumberFormat="1" applyFont="1" applyFill="1" applyBorder="1" applyAlignment="1">
      <alignment horizontal="center" vertical="center"/>
    </xf>
    <xf numFmtId="182" fontId="12" fillId="2" borderId="0" xfId="0" applyNumberFormat="1" applyFont="1" applyFill="1" applyAlignment="1">
      <alignment vertical="center"/>
    </xf>
    <xf numFmtId="203" fontId="10" fillId="2" borderId="0" xfId="0" applyNumberFormat="1" applyFont="1" applyFill="1" applyAlignment="1">
      <alignment vertical="center"/>
    </xf>
    <xf numFmtId="182" fontId="3" fillId="2" borderId="0" xfId="17" applyNumberFormat="1" applyFont="1" applyFill="1" applyAlignment="1">
      <alignment vertical="center"/>
    </xf>
    <xf numFmtId="182" fontId="3" fillId="2" borderId="0" xfId="17" applyNumberFormat="1" applyFont="1" applyFill="1" applyAlignment="1">
      <alignment horizontal="center" vertical="center"/>
    </xf>
    <xf numFmtId="182" fontId="7" fillId="2" borderId="0" xfId="0" applyNumberFormat="1" applyFont="1" applyFill="1" applyAlignment="1">
      <alignment/>
    </xf>
    <xf numFmtId="182" fontId="7" fillId="2" borderId="0" xfId="17" applyNumberFormat="1" applyFont="1" applyFill="1" applyAlignment="1">
      <alignment/>
    </xf>
    <xf numFmtId="0" fontId="7" fillId="2" borderId="0" xfId="0" applyFont="1" applyFill="1" applyAlignment="1">
      <alignment/>
    </xf>
    <xf numFmtId="182" fontId="3" fillId="2" borderId="0" xfId="0" applyNumberFormat="1" applyFont="1" applyFill="1" applyAlignment="1">
      <alignment/>
    </xf>
    <xf numFmtId="182" fontId="3" fillId="2" borderId="0" xfId="17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38" fontId="0" fillId="2" borderId="0" xfId="17" applyFill="1" applyAlignment="1">
      <alignment vertical="center"/>
    </xf>
    <xf numFmtId="10" fontId="13" fillId="2" borderId="0" xfId="15" applyNumberFormat="1" applyFont="1" applyFill="1" applyAlignment="1">
      <alignment horizontal="center" vertical="center"/>
    </xf>
    <xf numFmtId="203" fontId="12" fillId="2" borderId="0" xfId="0" applyNumberFormat="1" applyFont="1" applyFill="1" applyAlignment="1">
      <alignment vertical="center"/>
    </xf>
    <xf numFmtId="182" fontId="0" fillId="2" borderId="0" xfId="17" applyNumberFormat="1" applyFill="1" applyAlignment="1">
      <alignment vertical="center"/>
    </xf>
    <xf numFmtId="182" fontId="3" fillId="0" borderId="14" xfId="17" applyNumberFormat="1" applyFont="1" applyFill="1" applyBorder="1" applyAlignment="1">
      <alignment/>
    </xf>
    <xf numFmtId="182" fontId="3" fillId="0" borderId="42" xfId="17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82" fontId="7" fillId="0" borderId="27" xfId="0" applyNumberFormat="1" applyFont="1" applyFill="1" applyBorder="1" applyAlignment="1">
      <alignment/>
    </xf>
    <xf numFmtId="182" fontId="7" fillId="0" borderId="43" xfId="0" applyNumberFormat="1" applyFont="1" applyFill="1" applyBorder="1" applyAlignment="1">
      <alignment/>
    </xf>
    <xf numFmtId="182" fontId="7" fillId="0" borderId="4" xfId="0" applyNumberFormat="1" applyFont="1" applyFill="1" applyBorder="1" applyAlignment="1">
      <alignment/>
    </xf>
    <xf numFmtId="182" fontId="7" fillId="0" borderId="6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distributed"/>
    </xf>
    <xf numFmtId="0" fontId="7" fillId="0" borderId="2" xfId="0" applyFont="1" applyFill="1" applyBorder="1" applyAlignment="1">
      <alignment horizontal="distributed"/>
    </xf>
    <xf numFmtId="0" fontId="7" fillId="0" borderId="1" xfId="0" applyFont="1" applyFill="1" applyBorder="1" applyAlignment="1">
      <alignment horizontal="distributed"/>
    </xf>
    <xf numFmtId="0" fontId="7" fillId="0" borderId="44" xfId="0" applyFont="1" applyFill="1" applyBorder="1" applyAlignment="1">
      <alignment horizontal="distributed"/>
    </xf>
    <xf numFmtId="0" fontId="7" fillId="0" borderId="45" xfId="0" applyFont="1" applyFill="1" applyBorder="1" applyAlignment="1">
      <alignment horizontal="distributed"/>
    </xf>
    <xf numFmtId="0" fontId="7" fillId="0" borderId="41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0" fontId="3" fillId="0" borderId="4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/>
    </xf>
    <xf numFmtId="0" fontId="3" fillId="0" borderId="41" xfId="0" applyFont="1" applyFill="1" applyBorder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0" fontId="7" fillId="0" borderId="4" xfId="0" applyFont="1" applyFill="1" applyBorder="1" applyAlignment="1">
      <alignment horizontal="distributed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0"/>
  <sheetViews>
    <sheetView showGridLines="0" showRowColHeaders="0" showZeros="0" workbookViewId="0" topLeftCell="A1">
      <selection activeCell="K10" sqref="K10"/>
    </sheetView>
  </sheetViews>
  <sheetFormatPr defaultColWidth="9.00390625" defaultRowHeight="12.75"/>
  <cols>
    <col min="1" max="1" width="2.75390625" style="162" customWidth="1"/>
    <col min="2" max="2" width="1.75390625" style="162" customWidth="1"/>
    <col min="3" max="3" width="1.75390625" style="176" customWidth="1"/>
    <col min="4" max="4" width="30.25390625" style="162" customWidth="1"/>
    <col min="5" max="5" width="0.875" style="162" customWidth="1"/>
    <col min="6" max="7" width="11.25390625" style="177" customWidth="1"/>
    <col min="8" max="18" width="11.25390625" style="162" customWidth="1"/>
    <col min="19" max="19" width="11.25390625" style="178" customWidth="1"/>
    <col min="20" max="20" width="11.25390625" style="179" customWidth="1"/>
    <col min="21" max="21" width="2.75390625" style="162" customWidth="1"/>
    <col min="22" max="22" width="11.25390625" style="180" customWidth="1"/>
    <col min="23" max="16384" width="9.125" style="162" customWidth="1"/>
  </cols>
  <sheetData>
    <row r="1" spans="1:21" ht="12">
      <c r="A1" s="2"/>
      <c r="B1" s="2"/>
      <c r="C1" s="9"/>
      <c r="D1" s="2"/>
      <c r="E1" s="2"/>
      <c r="F1" s="6"/>
      <c r="G1" s="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95"/>
      <c r="T1" s="96"/>
      <c r="U1" s="2"/>
    </row>
    <row r="2" spans="1:22" s="147" customFormat="1" ht="15" customHeight="1">
      <c r="A2" s="1"/>
      <c r="B2" s="22" t="s">
        <v>1</v>
      </c>
      <c r="C2" s="7"/>
      <c r="D2" s="1"/>
      <c r="E2" s="1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91"/>
      <c r="T2" s="92"/>
      <c r="U2" s="1"/>
      <c r="V2" s="167"/>
    </row>
    <row r="3" spans="1:22" s="147" customFormat="1" ht="15" customHeight="1">
      <c r="A3" s="1"/>
      <c r="B3" s="112" t="s">
        <v>128</v>
      </c>
      <c r="C3" s="8"/>
      <c r="D3" s="1"/>
      <c r="E3" s="1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5" t="s">
        <v>116</v>
      </c>
      <c r="S3" s="91"/>
      <c r="T3" s="92"/>
      <c r="U3" s="1"/>
      <c r="V3" s="167"/>
    </row>
    <row r="4" spans="1:22" s="147" customFormat="1" ht="19.5" customHeight="1">
      <c r="A4" s="1"/>
      <c r="B4" s="196" t="s">
        <v>0</v>
      </c>
      <c r="C4" s="197"/>
      <c r="D4" s="197"/>
      <c r="E4" s="198"/>
      <c r="F4" s="58" t="s">
        <v>129</v>
      </c>
      <c r="G4" s="113" t="s">
        <v>130</v>
      </c>
      <c r="H4" s="57" t="s">
        <v>93</v>
      </c>
      <c r="I4" s="57" t="s">
        <v>94</v>
      </c>
      <c r="J4" s="57" t="s">
        <v>95</v>
      </c>
      <c r="K4" s="57" t="s">
        <v>96</v>
      </c>
      <c r="L4" s="57" t="s">
        <v>97</v>
      </c>
      <c r="M4" s="57" t="s">
        <v>98</v>
      </c>
      <c r="N4" s="57" t="s">
        <v>99</v>
      </c>
      <c r="O4" s="57" t="s">
        <v>100</v>
      </c>
      <c r="P4" s="57" t="s">
        <v>101</v>
      </c>
      <c r="Q4" s="57" t="s">
        <v>102</v>
      </c>
      <c r="R4" s="114" t="s">
        <v>103</v>
      </c>
      <c r="S4" s="98" t="s">
        <v>127</v>
      </c>
      <c r="T4" s="97" t="s">
        <v>126</v>
      </c>
      <c r="U4" s="131"/>
      <c r="V4" s="168"/>
    </row>
    <row r="5" spans="1:34" s="171" customFormat="1" ht="15" customHeight="1">
      <c r="A5" s="18"/>
      <c r="B5" s="194" t="s">
        <v>27</v>
      </c>
      <c r="C5" s="195"/>
      <c r="D5" s="195"/>
      <c r="E5" s="44"/>
      <c r="F5" s="63">
        <f aca="true" t="shared" si="0" ref="F5:R5">F6+F7+F8+F9+F10+F12+F13+F14+F15+F11</f>
        <v>0</v>
      </c>
      <c r="G5" s="115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116">
        <f t="shared" si="0"/>
        <v>0</v>
      </c>
      <c r="S5" s="93" t="e">
        <f>R5/R$31</f>
        <v>#DIV/0!</v>
      </c>
      <c r="T5" s="101">
        <f>R5-F5</f>
        <v>0</v>
      </c>
      <c r="U5" s="17"/>
      <c r="V5" s="170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</row>
    <row r="6" spans="1:34" s="174" customFormat="1" ht="15" customHeight="1">
      <c r="A6" s="16"/>
      <c r="B6" s="25"/>
      <c r="C6" s="189" t="s">
        <v>2</v>
      </c>
      <c r="D6" s="189"/>
      <c r="E6" s="45"/>
      <c r="F6" s="64"/>
      <c r="G6" s="117"/>
      <c r="H6" s="30"/>
      <c r="I6" s="30"/>
      <c r="J6" s="30"/>
      <c r="K6" s="30"/>
      <c r="L6" s="30"/>
      <c r="M6" s="30"/>
      <c r="N6" s="30"/>
      <c r="O6" s="30"/>
      <c r="P6" s="30"/>
      <c r="Q6" s="30"/>
      <c r="R6" s="82"/>
      <c r="S6" s="93"/>
      <c r="T6" s="94">
        <f>R6-F6</f>
        <v>0</v>
      </c>
      <c r="U6" s="15"/>
      <c r="V6" s="173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</row>
    <row r="7" spans="1:34" s="174" customFormat="1" ht="15" customHeight="1">
      <c r="A7" s="16"/>
      <c r="B7" s="25"/>
      <c r="C7" s="189" t="s">
        <v>3</v>
      </c>
      <c r="D7" s="189"/>
      <c r="E7" s="45"/>
      <c r="F7" s="64"/>
      <c r="G7" s="117"/>
      <c r="H7" s="30"/>
      <c r="I7" s="30"/>
      <c r="J7" s="30"/>
      <c r="K7" s="30"/>
      <c r="L7" s="30"/>
      <c r="M7" s="30"/>
      <c r="N7" s="30"/>
      <c r="O7" s="30"/>
      <c r="P7" s="30"/>
      <c r="Q7" s="30"/>
      <c r="R7" s="82"/>
      <c r="S7" s="93"/>
      <c r="T7" s="94">
        <f aca="true" t="shared" si="1" ref="T7:T53">R7-F7</f>
        <v>0</v>
      </c>
      <c r="U7" s="15"/>
      <c r="V7" s="173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</row>
    <row r="8" spans="1:34" s="174" customFormat="1" ht="15" customHeight="1">
      <c r="A8" s="16"/>
      <c r="B8" s="25"/>
      <c r="C8" s="189" t="s">
        <v>4</v>
      </c>
      <c r="D8" s="189"/>
      <c r="E8" s="45"/>
      <c r="F8" s="64"/>
      <c r="G8" s="117"/>
      <c r="H8" s="30"/>
      <c r="I8" s="30"/>
      <c r="J8" s="30"/>
      <c r="K8" s="30"/>
      <c r="L8" s="30"/>
      <c r="M8" s="30"/>
      <c r="N8" s="30"/>
      <c r="O8" s="30"/>
      <c r="P8" s="30"/>
      <c r="Q8" s="30"/>
      <c r="R8" s="82"/>
      <c r="S8" s="93"/>
      <c r="T8" s="94">
        <f t="shared" si="1"/>
        <v>0</v>
      </c>
      <c r="U8" s="15"/>
      <c r="V8" s="173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</row>
    <row r="9" spans="1:34" s="174" customFormat="1" ht="15" customHeight="1">
      <c r="A9" s="16"/>
      <c r="B9" s="25"/>
      <c r="C9" s="189" t="s">
        <v>5</v>
      </c>
      <c r="D9" s="189"/>
      <c r="E9" s="45"/>
      <c r="F9" s="64"/>
      <c r="G9" s="117"/>
      <c r="H9" s="30"/>
      <c r="I9" s="30"/>
      <c r="J9" s="30"/>
      <c r="K9" s="30"/>
      <c r="L9" s="30"/>
      <c r="M9" s="30"/>
      <c r="N9" s="30"/>
      <c r="O9" s="30"/>
      <c r="P9" s="30"/>
      <c r="Q9" s="30"/>
      <c r="R9" s="82"/>
      <c r="S9" s="93"/>
      <c r="T9" s="94">
        <f t="shared" si="1"/>
        <v>0</v>
      </c>
      <c r="U9" s="15"/>
      <c r="V9" s="173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</row>
    <row r="10" spans="1:34" s="174" customFormat="1" ht="15" customHeight="1">
      <c r="A10" s="16"/>
      <c r="B10" s="25"/>
      <c r="C10" s="189" t="s">
        <v>6</v>
      </c>
      <c r="D10" s="189"/>
      <c r="E10" s="45"/>
      <c r="F10" s="64"/>
      <c r="G10" s="117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82"/>
      <c r="S10" s="93"/>
      <c r="T10" s="94">
        <f t="shared" si="1"/>
        <v>0</v>
      </c>
      <c r="U10" s="15"/>
      <c r="V10" s="173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</row>
    <row r="11" spans="1:34" s="174" customFormat="1" ht="15" customHeight="1">
      <c r="A11" s="16"/>
      <c r="B11" s="25"/>
      <c r="C11" s="189" t="s">
        <v>121</v>
      </c>
      <c r="D11" s="189"/>
      <c r="E11" s="45"/>
      <c r="F11" s="64"/>
      <c r="G11" s="117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82"/>
      <c r="S11" s="93"/>
      <c r="T11" s="94">
        <f t="shared" si="1"/>
        <v>0</v>
      </c>
      <c r="U11" s="15"/>
      <c r="V11" s="173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</row>
    <row r="12" spans="1:34" s="174" customFormat="1" ht="15" customHeight="1">
      <c r="A12" s="16"/>
      <c r="B12" s="25"/>
      <c r="C12" s="189" t="s">
        <v>113</v>
      </c>
      <c r="D12" s="189"/>
      <c r="E12" s="45"/>
      <c r="F12" s="64"/>
      <c r="G12" s="117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82"/>
      <c r="S12" s="93"/>
      <c r="T12" s="94">
        <f t="shared" si="1"/>
        <v>0</v>
      </c>
      <c r="U12" s="15"/>
      <c r="V12" s="173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</row>
    <row r="13" spans="1:34" s="174" customFormat="1" ht="15" customHeight="1">
      <c r="A13" s="16"/>
      <c r="B13" s="25"/>
      <c r="C13" s="189" t="s">
        <v>114</v>
      </c>
      <c r="D13" s="189"/>
      <c r="E13" s="45"/>
      <c r="F13" s="64"/>
      <c r="G13" s="117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82"/>
      <c r="S13" s="93"/>
      <c r="T13" s="94">
        <f t="shared" si="1"/>
        <v>0</v>
      </c>
      <c r="U13" s="15"/>
      <c r="V13" s="173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</row>
    <row r="14" spans="1:34" s="174" customFormat="1" ht="15" customHeight="1">
      <c r="A14" s="16"/>
      <c r="B14" s="25"/>
      <c r="C14" s="189" t="s">
        <v>26</v>
      </c>
      <c r="D14" s="189"/>
      <c r="E14" s="45"/>
      <c r="F14" s="64"/>
      <c r="G14" s="117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82"/>
      <c r="S14" s="93"/>
      <c r="T14" s="94">
        <f t="shared" si="1"/>
        <v>0</v>
      </c>
      <c r="U14" s="15"/>
      <c r="V14" s="173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</row>
    <row r="15" spans="1:34" s="174" customFormat="1" ht="15" customHeight="1">
      <c r="A15" s="16"/>
      <c r="B15" s="25"/>
      <c r="C15" s="189" t="s">
        <v>85</v>
      </c>
      <c r="D15" s="189"/>
      <c r="E15" s="46"/>
      <c r="F15" s="64"/>
      <c r="G15" s="117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82"/>
      <c r="S15" s="93"/>
      <c r="T15" s="94">
        <f t="shared" si="1"/>
        <v>0</v>
      </c>
      <c r="U15" s="16"/>
      <c r="V15" s="173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</row>
    <row r="16" spans="1:34" s="171" customFormat="1" ht="15" customHeight="1">
      <c r="A16" s="18"/>
      <c r="B16" s="190" t="s">
        <v>7</v>
      </c>
      <c r="C16" s="191"/>
      <c r="D16" s="191"/>
      <c r="E16" s="47"/>
      <c r="F16" s="65">
        <f aca="true" t="shared" si="2" ref="F16:R16">F17+F18+F19+F20+F21+F22+F23+F24+F25+F26+F27</f>
        <v>0</v>
      </c>
      <c r="G16" s="118">
        <f t="shared" si="2"/>
        <v>0</v>
      </c>
      <c r="H16" s="29">
        <f t="shared" si="2"/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  <c r="Q16" s="29">
        <f t="shared" si="2"/>
        <v>0</v>
      </c>
      <c r="R16" s="83">
        <f t="shared" si="2"/>
        <v>0</v>
      </c>
      <c r="S16" s="93" t="e">
        <f>R16/R$31</f>
        <v>#DIV/0!</v>
      </c>
      <c r="T16" s="101">
        <f t="shared" si="1"/>
        <v>0</v>
      </c>
      <c r="U16" s="17"/>
      <c r="V16" s="170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</row>
    <row r="17" spans="1:34" s="174" customFormat="1" ht="15" customHeight="1">
      <c r="A17" s="16"/>
      <c r="B17" s="25"/>
      <c r="C17" s="189" t="s">
        <v>8</v>
      </c>
      <c r="D17" s="189"/>
      <c r="E17" s="46"/>
      <c r="F17" s="64"/>
      <c r="G17" s="117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82"/>
      <c r="S17" s="93"/>
      <c r="T17" s="94">
        <f t="shared" si="1"/>
        <v>0</v>
      </c>
      <c r="U17" s="15"/>
      <c r="V17" s="173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</row>
    <row r="18" spans="1:34" s="174" customFormat="1" ht="15" customHeight="1">
      <c r="A18" s="16"/>
      <c r="B18" s="25"/>
      <c r="C18" s="189" t="s">
        <v>9</v>
      </c>
      <c r="D18" s="189"/>
      <c r="E18" s="48"/>
      <c r="F18" s="64"/>
      <c r="G18" s="117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82"/>
      <c r="S18" s="93"/>
      <c r="T18" s="94">
        <f t="shared" si="1"/>
        <v>0</v>
      </c>
      <c r="U18" s="15"/>
      <c r="V18" s="173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</row>
    <row r="19" spans="1:34" s="174" customFormat="1" ht="15" customHeight="1">
      <c r="A19" s="16"/>
      <c r="B19" s="25"/>
      <c r="C19" s="189" t="s">
        <v>10</v>
      </c>
      <c r="D19" s="189"/>
      <c r="E19" s="46"/>
      <c r="F19" s="64"/>
      <c r="G19" s="11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82"/>
      <c r="S19" s="93"/>
      <c r="T19" s="94">
        <f t="shared" si="1"/>
        <v>0</v>
      </c>
      <c r="U19" s="15"/>
      <c r="V19" s="173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</row>
    <row r="20" spans="1:34" s="174" customFormat="1" ht="15" customHeight="1">
      <c r="A20" s="16"/>
      <c r="B20" s="25"/>
      <c r="C20" s="189" t="s">
        <v>87</v>
      </c>
      <c r="D20" s="189"/>
      <c r="E20" s="46"/>
      <c r="F20" s="64"/>
      <c r="G20" s="11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82"/>
      <c r="S20" s="93"/>
      <c r="T20" s="94">
        <f t="shared" si="1"/>
        <v>0</v>
      </c>
      <c r="U20" s="15"/>
      <c r="V20" s="173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</row>
    <row r="21" spans="1:34" s="174" customFormat="1" ht="15" customHeight="1">
      <c r="A21" s="16"/>
      <c r="B21" s="25"/>
      <c r="C21" s="189" t="s">
        <v>29</v>
      </c>
      <c r="D21" s="189"/>
      <c r="E21" s="46"/>
      <c r="F21" s="64"/>
      <c r="G21" s="117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82"/>
      <c r="S21" s="93"/>
      <c r="T21" s="94">
        <f t="shared" si="1"/>
        <v>0</v>
      </c>
      <c r="U21" s="15"/>
      <c r="V21" s="173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</row>
    <row r="22" spans="1:34" s="174" customFormat="1" ht="14.25" customHeight="1">
      <c r="A22" s="16"/>
      <c r="B22" s="25"/>
      <c r="C22" s="189" t="s">
        <v>11</v>
      </c>
      <c r="D22" s="189"/>
      <c r="E22" s="48"/>
      <c r="F22" s="64"/>
      <c r="G22" s="117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82"/>
      <c r="S22" s="93"/>
      <c r="T22" s="94">
        <f t="shared" si="1"/>
        <v>0</v>
      </c>
      <c r="U22" s="15"/>
      <c r="V22" s="173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</row>
    <row r="23" spans="1:34" s="174" customFormat="1" ht="14.25" customHeight="1">
      <c r="A23" s="16"/>
      <c r="B23" s="25"/>
      <c r="C23" s="189" t="s">
        <v>120</v>
      </c>
      <c r="D23" s="189"/>
      <c r="E23" s="45"/>
      <c r="F23" s="64"/>
      <c r="G23" s="117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82"/>
      <c r="S23" s="93"/>
      <c r="T23" s="94">
        <f t="shared" si="1"/>
        <v>0</v>
      </c>
      <c r="U23" s="15"/>
      <c r="V23" s="173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</row>
    <row r="24" spans="1:34" s="174" customFormat="1" ht="14.25" customHeight="1">
      <c r="A24" s="16"/>
      <c r="B24" s="25"/>
      <c r="C24" s="189" t="s">
        <v>105</v>
      </c>
      <c r="D24" s="189"/>
      <c r="E24" s="45"/>
      <c r="F24" s="64"/>
      <c r="G24" s="117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82"/>
      <c r="S24" s="93"/>
      <c r="T24" s="94">
        <f t="shared" si="1"/>
        <v>0</v>
      </c>
      <c r="U24" s="15"/>
      <c r="V24" s="173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</row>
    <row r="25" spans="1:34" s="174" customFormat="1" ht="14.25" customHeight="1">
      <c r="A25" s="16"/>
      <c r="B25" s="25"/>
      <c r="C25" s="189" t="s">
        <v>91</v>
      </c>
      <c r="D25" s="189"/>
      <c r="E25" s="45"/>
      <c r="F25" s="64"/>
      <c r="G25" s="117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82"/>
      <c r="S25" s="93"/>
      <c r="T25" s="94">
        <f t="shared" si="1"/>
        <v>0</v>
      </c>
      <c r="U25" s="15"/>
      <c r="V25" s="173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</row>
    <row r="26" spans="1:34" s="174" customFormat="1" ht="14.25" customHeight="1">
      <c r="A26" s="16"/>
      <c r="B26" s="25"/>
      <c r="C26" s="189" t="s">
        <v>25</v>
      </c>
      <c r="D26" s="189"/>
      <c r="E26" s="45"/>
      <c r="F26" s="64"/>
      <c r="G26" s="117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82"/>
      <c r="S26" s="93"/>
      <c r="T26" s="94">
        <f t="shared" si="1"/>
        <v>0</v>
      </c>
      <c r="U26" s="15"/>
      <c r="V26" s="173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</row>
    <row r="27" spans="1:34" s="174" customFormat="1" ht="15" customHeight="1">
      <c r="A27" s="16"/>
      <c r="B27" s="25"/>
      <c r="C27" s="189" t="s">
        <v>86</v>
      </c>
      <c r="D27" s="189"/>
      <c r="E27" s="46"/>
      <c r="F27" s="64"/>
      <c r="G27" s="117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82"/>
      <c r="S27" s="93"/>
      <c r="T27" s="94">
        <f t="shared" si="1"/>
        <v>0</v>
      </c>
      <c r="U27" s="15"/>
      <c r="V27" s="173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</row>
    <row r="28" spans="1:34" s="171" customFormat="1" ht="15" customHeight="1">
      <c r="A28" s="18"/>
      <c r="B28" s="190" t="s">
        <v>28</v>
      </c>
      <c r="C28" s="191"/>
      <c r="D28" s="191"/>
      <c r="E28" s="47"/>
      <c r="F28" s="65">
        <f>SUM(F29:F30)</f>
        <v>0</v>
      </c>
      <c r="G28" s="118">
        <f aca="true" t="shared" si="3" ref="G28:R28">SUM(G29:G30)</f>
        <v>0</v>
      </c>
      <c r="H28" s="29">
        <f t="shared" si="3"/>
        <v>0</v>
      </c>
      <c r="I28" s="29">
        <f t="shared" si="3"/>
        <v>0</v>
      </c>
      <c r="J28" s="29">
        <f t="shared" si="3"/>
        <v>0</v>
      </c>
      <c r="K28" s="29">
        <f t="shared" si="3"/>
        <v>0</v>
      </c>
      <c r="L28" s="29">
        <f t="shared" si="3"/>
        <v>0</v>
      </c>
      <c r="M28" s="29">
        <f t="shared" si="3"/>
        <v>0</v>
      </c>
      <c r="N28" s="29">
        <f t="shared" si="3"/>
        <v>0</v>
      </c>
      <c r="O28" s="29">
        <f t="shared" si="3"/>
        <v>0</v>
      </c>
      <c r="P28" s="29">
        <f t="shared" si="3"/>
        <v>0</v>
      </c>
      <c r="Q28" s="29">
        <f t="shared" si="3"/>
        <v>0</v>
      </c>
      <c r="R28" s="83">
        <f t="shared" si="3"/>
        <v>0</v>
      </c>
      <c r="S28" s="93" t="e">
        <f>R28/R$31</f>
        <v>#DIV/0!</v>
      </c>
      <c r="T28" s="101">
        <f t="shared" si="1"/>
        <v>0</v>
      </c>
      <c r="U28" s="17"/>
      <c r="V28" s="170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</row>
    <row r="29" spans="1:34" s="174" customFormat="1" ht="14.25" customHeight="1">
      <c r="A29" s="16"/>
      <c r="B29" s="25"/>
      <c r="C29" s="189" t="s">
        <v>13</v>
      </c>
      <c r="D29" s="189"/>
      <c r="E29" s="45"/>
      <c r="F29" s="64"/>
      <c r="G29" s="117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82"/>
      <c r="S29" s="93"/>
      <c r="T29" s="94">
        <f t="shared" si="1"/>
        <v>0</v>
      </c>
      <c r="U29" s="15"/>
      <c r="V29" s="173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</row>
    <row r="30" spans="1:34" s="174" customFormat="1" ht="14.25" customHeight="1">
      <c r="A30" s="16"/>
      <c r="B30" s="53"/>
      <c r="C30" s="189" t="s">
        <v>118</v>
      </c>
      <c r="D30" s="189"/>
      <c r="E30" s="54"/>
      <c r="F30" s="66"/>
      <c r="G30" s="119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120"/>
      <c r="S30" s="93"/>
      <c r="T30" s="94">
        <f t="shared" si="1"/>
        <v>0</v>
      </c>
      <c r="U30" s="15"/>
      <c r="V30" s="173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</row>
    <row r="31" spans="1:34" s="171" customFormat="1" ht="14.25" customHeight="1">
      <c r="A31" s="18"/>
      <c r="B31" s="33"/>
      <c r="C31" s="34"/>
      <c r="D31" s="35" t="s">
        <v>111</v>
      </c>
      <c r="E31" s="49"/>
      <c r="F31" s="67">
        <f aca="true" t="shared" si="4" ref="F31:R31">F5+F16+F28</f>
        <v>0</v>
      </c>
      <c r="G31" s="121">
        <f t="shared" si="4"/>
        <v>0</v>
      </c>
      <c r="H31" s="36">
        <f t="shared" si="4"/>
        <v>0</v>
      </c>
      <c r="I31" s="36">
        <f t="shared" si="4"/>
        <v>0</v>
      </c>
      <c r="J31" s="36">
        <f t="shared" si="4"/>
        <v>0</v>
      </c>
      <c r="K31" s="36">
        <f t="shared" si="4"/>
        <v>0</v>
      </c>
      <c r="L31" s="36">
        <f t="shared" si="4"/>
        <v>0</v>
      </c>
      <c r="M31" s="36">
        <f t="shared" si="4"/>
        <v>0</v>
      </c>
      <c r="N31" s="36">
        <f t="shared" si="4"/>
        <v>0</v>
      </c>
      <c r="O31" s="36">
        <f t="shared" si="4"/>
        <v>0</v>
      </c>
      <c r="P31" s="36">
        <f t="shared" si="4"/>
        <v>0</v>
      </c>
      <c r="Q31" s="36">
        <f t="shared" si="4"/>
        <v>0</v>
      </c>
      <c r="R31" s="122">
        <f t="shared" si="4"/>
        <v>0</v>
      </c>
      <c r="S31" s="93" t="e">
        <f>R31/R$31</f>
        <v>#DIV/0!</v>
      </c>
      <c r="T31" s="101">
        <f t="shared" si="1"/>
        <v>0</v>
      </c>
      <c r="U31" s="17"/>
      <c r="V31" s="170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</row>
    <row r="32" spans="1:34" s="171" customFormat="1" ht="15" customHeight="1">
      <c r="A32" s="18"/>
      <c r="B32" s="192" t="s">
        <v>31</v>
      </c>
      <c r="C32" s="193"/>
      <c r="D32" s="193"/>
      <c r="E32" s="50"/>
      <c r="F32" s="68">
        <f aca="true" t="shared" si="5" ref="F32:R32">F33+F34+F35+F36+F37+F38</f>
        <v>0</v>
      </c>
      <c r="G32" s="123">
        <f t="shared" si="5"/>
        <v>0</v>
      </c>
      <c r="H32" s="37">
        <f t="shared" si="5"/>
        <v>0</v>
      </c>
      <c r="I32" s="37">
        <f t="shared" si="5"/>
        <v>0</v>
      </c>
      <c r="J32" s="37">
        <f t="shared" si="5"/>
        <v>0</v>
      </c>
      <c r="K32" s="37">
        <f t="shared" si="5"/>
        <v>0</v>
      </c>
      <c r="L32" s="37">
        <f t="shared" si="5"/>
        <v>0</v>
      </c>
      <c r="M32" s="37">
        <f t="shared" si="5"/>
        <v>0</v>
      </c>
      <c r="N32" s="37">
        <f t="shared" si="5"/>
        <v>0</v>
      </c>
      <c r="O32" s="37">
        <f t="shared" si="5"/>
        <v>0</v>
      </c>
      <c r="P32" s="37">
        <f t="shared" si="5"/>
        <v>0</v>
      </c>
      <c r="Q32" s="37">
        <f t="shared" si="5"/>
        <v>0</v>
      </c>
      <c r="R32" s="124">
        <f t="shared" si="5"/>
        <v>0</v>
      </c>
      <c r="S32" s="93">
        <f>R32/R$53</f>
        <v>0</v>
      </c>
      <c r="T32" s="101">
        <f t="shared" si="1"/>
        <v>0</v>
      </c>
      <c r="U32" s="17"/>
      <c r="V32" s="170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</row>
    <row r="33" spans="1:34" s="174" customFormat="1" ht="14.25" customHeight="1">
      <c r="A33" s="16"/>
      <c r="B33" s="25"/>
      <c r="C33" s="189" t="s">
        <v>14</v>
      </c>
      <c r="D33" s="189"/>
      <c r="E33" s="45"/>
      <c r="F33" s="64"/>
      <c r="G33" s="117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82"/>
      <c r="S33" s="93"/>
      <c r="T33" s="94">
        <f t="shared" si="1"/>
        <v>0</v>
      </c>
      <c r="U33" s="15"/>
      <c r="V33" s="173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</row>
    <row r="34" spans="1:34" s="174" customFormat="1" ht="14.25" customHeight="1">
      <c r="A34" s="16"/>
      <c r="B34" s="25"/>
      <c r="C34" s="189" t="s">
        <v>15</v>
      </c>
      <c r="D34" s="189"/>
      <c r="E34" s="45"/>
      <c r="F34" s="64"/>
      <c r="G34" s="117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82"/>
      <c r="S34" s="93"/>
      <c r="T34" s="94">
        <f t="shared" si="1"/>
        <v>0</v>
      </c>
      <c r="U34" s="15"/>
      <c r="V34" s="173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</row>
    <row r="35" spans="1:34" s="174" customFormat="1" ht="14.25" customHeight="1">
      <c r="A35" s="16"/>
      <c r="B35" s="25"/>
      <c r="C35" s="189" t="s">
        <v>115</v>
      </c>
      <c r="D35" s="189"/>
      <c r="E35" s="45"/>
      <c r="F35" s="64"/>
      <c r="G35" s="117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82"/>
      <c r="S35" s="93"/>
      <c r="T35" s="94">
        <f t="shared" si="1"/>
        <v>0</v>
      </c>
      <c r="U35" s="15"/>
      <c r="V35" s="173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</row>
    <row r="36" spans="1:34" s="174" customFormat="1" ht="14.25" customHeight="1">
      <c r="A36" s="16"/>
      <c r="B36" s="25"/>
      <c r="C36" s="189" t="s">
        <v>117</v>
      </c>
      <c r="D36" s="189"/>
      <c r="E36" s="45"/>
      <c r="F36" s="64"/>
      <c r="G36" s="117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82"/>
      <c r="S36" s="93"/>
      <c r="T36" s="94">
        <f t="shared" si="1"/>
        <v>0</v>
      </c>
      <c r="U36" s="15"/>
      <c r="V36" s="173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</row>
    <row r="37" spans="1:34" s="174" customFormat="1" ht="14.25" customHeight="1">
      <c r="A37" s="16"/>
      <c r="B37" s="25"/>
      <c r="C37" s="189" t="s">
        <v>30</v>
      </c>
      <c r="D37" s="189"/>
      <c r="E37" s="45"/>
      <c r="F37" s="64"/>
      <c r="G37" s="117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82"/>
      <c r="S37" s="93"/>
      <c r="T37" s="94">
        <f t="shared" si="1"/>
        <v>0</v>
      </c>
      <c r="U37" s="15"/>
      <c r="V37" s="173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</row>
    <row r="38" spans="1:34" s="174" customFormat="1" ht="14.25" customHeight="1">
      <c r="A38" s="16"/>
      <c r="B38" s="25"/>
      <c r="C38" s="189" t="s">
        <v>92</v>
      </c>
      <c r="D38" s="189"/>
      <c r="E38" s="45"/>
      <c r="F38" s="64"/>
      <c r="G38" s="117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82"/>
      <c r="S38" s="93"/>
      <c r="T38" s="94">
        <f t="shared" si="1"/>
        <v>0</v>
      </c>
      <c r="U38" s="15"/>
      <c r="V38" s="173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</row>
    <row r="39" spans="1:34" s="171" customFormat="1" ht="15" customHeight="1">
      <c r="A39" s="18"/>
      <c r="B39" s="190" t="s">
        <v>32</v>
      </c>
      <c r="C39" s="191"/>
      <c r="D39" s="191"/>
      <c r="E39" s="47"/>
      <c r="F39" s="65">
        <f aca="true" t="shared" si="6" ref="F39:P39">SUM(F40:F42)</f>
        <v>0</v>
      </c>
      <c r="G39" s="118">
        <f>SUM(G40:G42)</f>
        <v>0</v>
      </c>
      <c r="H39" s="29">
        <f t="shared" si="6"/>
        <v>0</v>
      </c>
      <c r="I39" s="29">
        <f t="shared" si="6"/>
        <v>0</v>
      </c>
      <c r="J39" s="29">
        <f t="shared" si="6"/>
        <v>0</v>
      </c>
      <c r="K39" s="29">
        <f t="shared" si="6"/>
        <v>0</v>
      </c>
      <c r="L39" s="29">
        <f t="shared" si="6"/>
        <v>0</v>
      </c>
      <c r="M39" s="29">
        <f t="shared" si="6"/>
        <v>0</v>
      </c>
      <c r="N39" s="29">
        <f t="shared" si="6"/>
        <v>0</v>
      </c>
      <c r="O39" s="29">
        <f t="shared" si="6"/>
        <v>0</v>
      </c>
      <c r="P39" s="29">
        <f t="shared" si="6"/>
        <v>0</v>
      </c>
      <c r="Q39" s="29">
        <f>SUM(Q40:Q42)</f>
        <v>0</v>
      </c>
      <c r="R39" s="83">
        <f>SUM(R40:R42)</f>
        <v>0</v>
      </c>
      <c r="S39" s="93">
        <f>R39/R$53</f>
        <v>0</v>
      </c>
      <c r="T39" s="101">
        <f t="shared" si="1"/>
        <v>0</v>
      </c>
      <c r="U39" s="17"/>
      <c r="V39" s="170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</row>
    <row r="40" spans="1:34" s="174" customFormat="1" ht="14.25" customHeight="1">
      <c r="A40" s="16"/>
      <c r="B40" s="25"/>
      <c r="C40" s="189" t="s">
        <v>16</v>
      </c>
      <c r="D40" s="189"/>
      <c r="E40" s="45"/>
      <c r="F40" s="64"/>
      <c r="G40" s="117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82"/>
      <c r="S40" s="93"/>
      <c r="T40" s="94">
        <f t="shared" si="1"/>
        <v>0</v>
      </c>
      <c r="U40" s="15"/>
      <c r="V40" s="173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</row>
    <row r="41" spans="1:34" s="174" customFormat="1" ht="14.25" customHeight="1">
      <c r="A41" s="16"/>
      <c r="B41" s="26"/>
      <c r="C41" s="189" t="s">
        <v>17</v>
      </c>
      <c r="D41" s="189"/>
      <c r="E41" s="45"/>
      <c r="F41" s="64"/>
      <c r="G41" s="117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82"/>
      <c r="S41" s="93"/>
      <c r="T41" s="94">
        <f t="shared" si="1"/>
        <v>0</v>
      </c>
      <c r="U41" s="15"/>
      <c r="V41" s="173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</row>
    <row r="42" spans="1:34" s="174" customFormat="1" ht="14.25" customHeight="1">
      <c r="A42" s="16"/>
      <c r="B42" s="25"/>
      <c r="C42" s="189" t="s">
        <v>18</v>
      </c>
      <c r="D42" s="189"/>
      <c r="E42" s="45"/>
      <c r="F42" s="64"/>
      <c r="G42" s="117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82"/>
      <c r="S42" s="93"/>
      <c r="T42" s="94">
        <f t="shared" si="1"/>
        <v>0</v>
      </c>
      <c r="U42" s="15"/>
      <c r="V42" s="173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</row>
    <row r="43" spans="1:34" s="171" customFormat="1" ht="14.25" customHeight="1">
      <c r="A43" s="18"/>
      <c r="B43" s="27"/>
      <c r="C43" s="28"/>
      <c r="D43" s="28" t="s">
        <v>110</v>
      </c>
      <c r="E43" s="52"/>
      <c r="F43" s="69">
        <f aca="true" t="shared" si="7" ref="F43:R43">F32+F39</f>
        <v>0</v>
      </c>
      <c r="G43" s="125">
        <f t="shared" si="7"/>
        <v>0</v>
      </c>
      <c r="H43" s="32">
        <f t="shared" si="7"/>
        <v>0</v>
      </c>
      <c r="I43" s="32">
        <f t="shared" si="7"/>
        <v>0</v>
      </c>
      <c r="J43" s="32">
        <f t="shared" si="7"/>
        <v>0</v>
      </c>
      <c r="K43" s="32">
        <f t="shared" si="7"/>
        <v>0</v>
      </c>
      <c r="L43" s="32">
        <f t="shared" si="7"/>
        <v>0</v>
      </c>
      <c r="M43" s="32">
        <f t="shared" si="7"/>
        <v>0</v>
      </c>
      <c r="N43" s="32">
        <f t="shared" si="7"/>
        <v>0</v>
      </c>
      <c r="O43" s="32">
        <f t="shared" si="7"/>
        <v>0</v>
      </c>
      <c r="P43" s="32">
        <f t="shared" si="7"/>
        <v>0</v>
      </c>
      <c r="Q43" s="32">
        <f t="shared" si="7"/>
        <v>0</v>
      </c>
      <c r="R43" s="126">
        <f t="shared" si="7"/>
        <v>0</v>
      </c>
      <c r="S43" s="93"/>
      <c r="T43" s="101">
        <f t="shared" si="1"/>
        <v>0</v>
      </c>
      <c r="U43" s="17"/>
      <c r="V43" s="170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</row>
    <row r="44" spans="1:34" s="171" customFormat="1" ht="14.25" customHeight="1">
      <c r="A44" s="18"/>
      <c r="B44" s="194" t="s">
        <v>106</v>
      </c>
      <c r="C44" s="195"/>
      <c r="D44" s="195"/>
      <c r="E44" s="59"/>
      <c r="F44" s="70">
        <f>F45+F46+F47+F49</f>
        <v>0</v>
      </c>
      <c r="G44" s="127">
        <f aca="true" t="shared" si="8" ref="G44:N44">G45+G46+G47+G49</f>
        <v>0</v>
      </c>
      <c r="H44" s="60">
        <f t="shared" si="8"/>
        <v>0</v>
      </c>
      <c r="I44" s="60">
        <f t="shared" si="8"/>
        <v>0</v>
      </c>
      <c r="J44" s="60">
        <f t="shared" si="8"/>
        <v>0</v>
      </c>
      <c r="K44" s="60">
        <f t="shared" si="8"/>
        <v>0</v>
      </c>
      <c r="L44" s="60">
        <f t="shared" si="8"/>
        <v>0</v>
      </c>
      <c r="M44" s="60">
        <f t="shared" si="8"/>
        <v>0</v>
      </c>
      <c r="N44" s="60">
        <f t="shared" si="8"/>
        <v>0</v>
      </c>
      <c r="O44" s="60">
        <f>O45+O46+O47+O49</f>
        <v>0</v>
      </c>
      <c r="P44" s="60">
        <f>P45+P46+P47+P49</f>
        <v>0</v>
      </c>
      <c r="Q44" s="60">
        <f>Q45+Q46+Q47+Q49</f>
        <v>0</v>
      </c>
      <c r="R44" s="128">
        <f>R45+R46+R47+R49</f>
        <v>0</v>
      </c>
      <c r="S44" s="93">
        <f>R44/R$53</f>
        <v>0</v>
      </c>
      <c r="T44" s="101">
        <f t="shared" si="1"/>
        <v>0</v>
      </c>
      <c r="U44" s="17"/>
      <c r="V44" s="170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</row>
    <row r="45" spans="1:34" s="174" customFormat="1" ht="14.25" customHeight="1">
      <c r="A45" s="16"/>
      <c r="B45" s="25"/>
      <c r="C45" s="189" t="s">
        <v>19</v>
      </c>
      <c r="D45" s="189"/>
      <c r="E45" s="45"/>
      <c r="F45" s="64"/>
      <c r="G45" s="117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82"/>
      <c r="S45" s="93"/>
      <c r="T45" s="94">
        <f t="shared" si="1"/>
        <v>0</v>
      </c>
      <c r="U45" s="15"/>
      <c r="V45" s="173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</row>
    <row r="46" spans="1:34" s="174" customFormat="1" ht="14.25" customHeight="1">
      <c r="A46" s="16"/>
      <c r="B46" s="25"/>
      <c r="C46" s="189" t="s">
        <v>20</v>
      </c>
      <c r="D46" s="189"/>
      <c r="E46" s="45"/>
      <c r="F46" s="64"/>
      <c r="G46" s="117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82"/>
      <c r="S46" s="93"/>
      <c r="T46" s="94">
        <f t="shared" si="1"/>
        <v>0</v>
      </c>
      <c r="U46" s="15"/>
      <c r="V46" s="173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</row>
    <row r="47" spans="1:34" s="174" customFormat="1" ht="14.25" customHeight="1">
      <c r="A47" s="16"/>
      <c r="B47" s="25"/>
      <c r="C47" s="189" t="s">
        <v>21</v>
      </c>
      <c r="D47" s="189"/>
      <c r="E47" s="45"/>
      <c r="F47" s="64"/>
      <c r="G47" s="117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82"/>
      <c r="S47" s="93"/>
      <c r="T47" s="94">
        <f t="shared" si="1"/>
        <v>0</v>
      </c>
      <c r="U47" s="15"/>
      <c r="V47" s="173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</row>
    <row r="48" spans="1:34" s="174" customFormat="1" ht="14.25" customHeight="1">
      <c r="A48" s="16"/>
      <c r="B48" s="25"/>
      <c r="C48" s="189" t="s">
        <v>22</v>
      </c>
      <c r="D48" s="189"/>
      <c r="E48" s="45"/>
      <c r="F48" s="64"/>
      <c r="G48" s="117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82"/>
      <c r="S48" s="93"/>
      <c r="T48" s="94">
        <f t="shared" si="1"/>
        <v>0</v>
      </c>
      <c r="U48" s="15"/>
      <c r="V48" s="173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</row>
    <row r="49" spans="1:34" s="174" customFormat="1" ht="14.25" customHeight="1">
      <c r="A49" s="16"/>
      <c r="B49" s="25"/>
      <c r="C49" s="189" t="s">
        <v>23</v>
      </c>
      <c r="D49" s="189"/>
      <c r="E49" s="45"/>
      <c r="F49" s="64"/>
      <c r="G49" s="117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82"/>
      <c r="S49" s="93"/>
      <c r="T49" s="94">
        <f t="shared" si="1"/>
        <v>0</v>
      </c>
      <c r="U49" s="15"/>
      <c r="V49" s="173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</row>
    <row r="50" spans="1:34" s="171" customFormat="1" ht="14.25" customHeight="1">
      <c r="A50" s="18"/>
      <c r="B50" s="190" t="s">
        <v>107</v>
      </c>
      <c r="C50" s="191"/>
      <c r="D50" s="191"/>
      <c r="E50" s="51"/>
      <c r="F50" s="71">
        <f aca="true" t="shared" si="9" ref="F50:R50">SUM(F51)</f>
        <v>0</v>
      </c>
      <c r="G50" s="129">
        <f t="shared" si="9"/>
        <v>0</v>
      </c>
      <c r="H50" s="31">
        <f t="shared" si="9"/>
        <v>0</v>
      </c>
      <c r="I50" s="31">
        <f t="shared" si="9"/>
        <v>0</v>
      </c>
      <c r="J50" s="31">
        <f t="shared" si="9"/>
        <v>0</v>
      </c>
      <c r="K50" s="31">
        <f t="shared" si="9"/>
        <v>0</v>
      </c>
      <c r="L50" s="31">
        <f t="shared" si="9"/>
        <v>0</v>
      </c>
      <c r="M50" s="31">
        <f t="shared" si="9"/>
        <v>0</v>
      </c>
      <c r="N50" s="31">
        <f t="shared" si="9"/>
        <v>0</v>
      </c>
      <c r="O50" s="31">
        <f t="shared" si="9"/>
        <v>0</v>
      </c>
      <c r="P50" s="31">
        <f t="shared" si="9"/>
        <v>0</v>
      </c>
      <c r="Q50" s="31">
        <f t="shared" si="9"/>
        <v>0</v>
      </c>
      <c r="R50" s="130">
        <f t="shared" si="9"/>
        <v>1</v>
      </c>
      <c r="S50" s="93">
        <f>R50/R$53</f>
        <v>1</v>
      </c>
      <c r="T50" s="101">
        <f t="shared" si="1"/>
        <v>1</v>
      </c>
      <c r="U50" s="17"/>
      <c r="V50" s="170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</row>
    <row r="51" spans="1:34" s="174" customFormat="1" ht="14.25" customHeight="1">
      <c r="A51" s="16"/>
      <c r="B51" s="25"/>
      <c r="C51" s="189" t="s">
        <v>24</v>
      </c>
      <c r="D51" s="189"/>
      <c r="E51" s="45"/>
      <c r="F51" s="64">
        <v>0</v>
      </c>
      <c r="G51" s="117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82">
        <v>1</v>
      </c>
      <c r="S51" s="93"/>
      <c r="T51" s="94">
        <f t="shared" si="1"/>
        <v>1</v>
      </c>
      <c r="U51" s="15"/>
      <c r="V51" s="173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</row>
    <row r="52" spans="1:34" s="171" customFormat="1" ht="14.25" customHeight="1">
      <c r="A52" s="18"/>
      <c r="B52" s="24"/>
      <c r="C52" s="19"/>
      <c r="D52" s="19" t="s">
        <v>108</v>
      </c>
      <c r="E52" s="51"/>
      <c r="F52" s="71">
        <f aca="true" t="shared" si="10" ref="F52:L52">F44+F50</f>
        <v>0</v>
      </c>
      <c r="G52" s="129">
        <f t="shared" si="10"/>
        <v>0</v>
      </c>
      <c r="H52" s="31">
        <f t="shared" si="10"/>
        <v>0</v>
      </c>
      <c r="I52" s="31">
        <f t="shared" si="10"/>
        <v>0</v>
      </c>
      <c r="J52" s="31">
        <f t="shared" si="10"/>
        <v>0</v>
      </c>
      <c r="K52" s="31">
        <f t="shared" si="10"/>
        <v>0</v>
      </c>
      <c r="L52" s="31">
        <f t="shared" si="10"/>
        <v>0</v>
      </c>
      <c r="M52" s="31">
        <f aca="true" t="shared" si="11" ref="M52:R52">M44+M50</f>
        <v>0</v>
      </c>
      <c r="N52" s="31">
        <f t="shared" si="11"/>
        <v>0</v>
      </c>
      <c r="O52" s="31">
        <f t="shared" si="11"/>
        <v>0</v>
      </c>
      <c r="P52" s="31">
        <f t="shared" si="11"/>
        <v>0</v>
      </c>
      <c r="Q52" s="31">
        <f t="shared" si="11"/>
        <v>0</v>
      </c>
      <c r="R52" s="130">
        <f t="shared" si="11"/>
        <v>1</v>
      </c>
      <c r="S52" s="93"/>
      <c r="T52" s="101">
        <f t="shared" si="1"/>
        <v>1</v>
      </c>
      <c r="U52" s="17"/>
      <c r="V52" s="170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</row>
    <row r="53" spans="1:34" s="171" customFormat="1" ht="14.25" customHeight="1">
      <c r="A53" s="18"/>
      <c r="B53" s="27"/>
      <c r="C53" s="28"/>
      <c r="D53" s="28" t="s">
        <v>109</v>
      </c>
      <c r="E53" s="52"/>
      <c r="F53" s="69">
        <f aca="true" t="shared" si="12" ref="F53:R53">F43+F52</f>
        <v>0</v>
      </c>
      <c r="G53" s="125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2"/>
        <v>0</v>
      </c>
      <c r="O53" s="32">
        <f t="shared" si="12"/>
        <v>0</v>
      </c>
      <c r="P53" s="32">
        <f t="shared" si="12"/>
        <v>0</v>
      </c>
      <c r="Q53" s="32">
        <f t="shared" si="12"/>
        <v>0</v>
      </c>
      <c r="R53" s="126">
        <f t="shared" si="12"/>
        <v>1</v>
      </c>
      <c r="S53" s="93">
        <f>R53/R$53</f>
        <v>1</v>
      </c>
      <c r="T53" s="101">
        <f t="shared" si="1"/>
        <v>1</v>
      </c>
      <c r="U53" s="17"/>
      <c r="V53" s="170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</row>
    <row r="54" spans="1:34" s="147" customFormat="1" ht="14.25" customHeight="1">
      <c r="A54" s="1"/>
      <c r="B54" s="3"/>
      <c r="C54" s="3"/>
      <c r="D54" s="3"/>
      <c r="E54" s="1"/>
      <c r="F54" s="12"/>
      <c r="G54" s="1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46"/>
      <c r="S54" s="91"/>
      <c r="T54" s="92"/>
      <c r="U54" s="11"/>
      <c r="V54" s="167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</row>
    <row r="55" spans="1:34" s="147" customFormat="1" ht="14.25" customHeight="1">
      <c r="A55" s="1"/>
      <c r="B55" s="3"/>
      <c r="C55" s="3"/>
      <c r="D55" s="3"/>
      <c r="E55" s="1"/>
      <c r="F55" s="12">
        <f aca="true" t="shared" si="13" ref="F55:R55">F31-F53</f>
        <v>0</v>
      </c>
      <c r="G55" s="12">
        <f t="shared" si="13"/>
        <v>0</v>
      </c>
      <c r="H55" s="12">
        <f t="shared" si="13"/>
        <v>0</v>
      </c>
      <c r="I55" s="12">
        <f t="shared" si="13"/>
        <v>0</v>
      </c>
      <c r="J55" s="12">
        <f t="shared" si="13"/>
        <v>0</v>
      </c>
      <c r="K55" s="12">
        <f t="shared" si="13"/>
        <v>0</v>
      </c>
      <c r="L55" s="12">
        <f t="shared" si="13"/>
        <v>0</v>
      </c>
      <c r="M55" s="12">
        <f t="shared" si="13"/>
        <v>0</v>
      </c>
      <c r="N55" s="12">
        <f t="shared" si="13"/>
        <v>0</v>
      </c>
      <c r="O55" s="12">
        <f t="shared" si="13"/>
        <v>0</v>
      </c>
      <c r="P55" s="12">
        <f t="shared" si="13"/>
        <v>0</v>
      </c>
      <c r="Q55" s="12">
        <f t="shared" si="13"/>
        <v>0</v>
      </c>
      <c r="R55" s="12">
        <f t="shared" si="13"/>
        <v>-1</v>
      </c>
      <c r="S55" s="91"/>
      <c r="T55" s="92"/>
      <c r="U55" s="11"/>
      <c r="V55" s="167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</row>
    <row r="56" spans="1:34" s="147" customFormat="1" ht="14.25" customHeight="1">
      <c r="A56" s="1"/>
      <c r="B56" s="3"/>
      <c r="C56" s="3"/>
      <c r="D56" s="3"/>
      <c r="E56" s="1"/>
      <c r="F56" s="12"/>
      <c r="G56" s="1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1"/>
      <c r="T56" s="92"/>
      <c r="U56" s="11"/>
      <c r="V56" s="167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</row>
    <row r="57" spans="2:34" s="147" customFormat="1" ht="14.25" customHeight="1">
      <c r="B57" s="175"/>
      <c r="C57" s="175"/>
      <c r="D57" s="175"/>
      <c r="F57" s="167"/>
      <c r="G57" s="167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53"/>
      <c r="T57" s="166"/>
      <c r="U57" s="148"/>
      <c r="V57" s="167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</row>
    <row r="58" spans="2:34" s="147" customFormat="1" ht="14.25" customHeight="1">
      <c r="B58" s="175"/>
      <c r="C58" s="175"/>
      <c r="D58" s="175"/>
      <c r="F58" s="167"/>
      <c r="G58" s="167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53"/>
      <c r="T58" s="166"/>
      <c r="U58" s="148"/>
      <c r="V58" s="167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2:34" s="147" customFormat="1" ht="14.25" customHeight="1">
      <c r="B59" s="175"/>
      <c r="C59" s="175"/>
      <c r="D59" s="175"/>
      <c r="F59" s="167"/>
      <c r="G59" s="167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53"/>
      <c r="T59" s="166"/>
      <c r="U59" s="148"/>
      <c r="V59" s="167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2:34" s="147" customFormat="1" ht="14.25" customHeight="1">
      <c r="B60" s="175"/>
      <c r="C60" s="175"/>
      <c r="D60" s="175"/>
      <c r="F60" s="167"/>
      <c r="G60" s="167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53"/>
      <c r="T60" s="166"/>
      <c r="U60" s="148"/>
      <c r="V60" s="167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</row>
    <row r="61" spans="2:34" s="147" customFormat="1" ht="14.25" customHeight="1">
      <c r="B61" s="175"/>
      <c r="C61" s="175"/>
      <c r="D61" s="175"/>
      <c r="F61" s="167"/>
      <c r="G61" s="167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53"/>
      <c r="T61" s="166"/>
      <c r="U61" s="148"/>
      <c r="V61" s="167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</row>
    <row r="62" spans="2:34" s="147" customFormat="1" ht="14.25" customHeight="1">
      <c r="B62" s="175"/>
      <c r="C62" s="175"/>
      <c r="D62" s="175"/>
      <c r="F62" s="167"/>
      <c r="G62" s="167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53"/>
      <c r="T62" s="166"/>
      <c r="U62" s="148"/>
      <c r="V62" s="167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</row>
    <row r="63" spans="2:34" s="147" customFormat="1" ht="14.25" customHeight="1">
      <c r="B63" s="175"/>
      <c r="C63" s="175"/>
      <c r="D63" s="175"/>
      <c r="F63" s="167"/>
      <c r="G63" s="167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53"/>
      <c r="T63" s="166"/>
      <c r="U63" s="148"/>
      <c r="V63" s="167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</row>
    <row r="64" spans="2:34" s="147" customFormat="1" ht="14.25" customHeight="1">
      <c r="B64" s="175"/>
      <c r="C64" s="175"/>
      <c r="D64" s="175"/>
      <c r="F64" s="167"/>
      <c r="G64" s="167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53"/>
      <c r="T64" s="166"/>
      <c r="U64" s="148"/>
      <c r="V64" s="167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</row>
    <row r="65" spans="2:34" s="147" customFormat="1" ht="14.25" customHeight="1">
      <c r="B65" s="175"/>
      <c r="C65" s="175"/>
      <c r="D65" s="175"/>
      <c r="F65" s="167"/>
      <c r="G65" s="167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53"/>
      <c r="T65" s="166"/>
      <c r="U65" s="148"/>
      <c r="V65" s="167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</row>
    <row r="66" spans="2:34" s="147" customFormat="1" ht="14.25" customHeight="1">
      <c r="B66" s="175"/>
      <c r="C66" s="175"/>
      <c r="D66" s="175"/>
      <c r="F66" s="167"/>
      <c r="G66" s="167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53"/>
      <c r="T66" s="166"/>
      <c r="U66" s="148"/>
      <c r="V66" s="167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2:34" s="147" customFormat="1" ht="14.25" customHeight="1">
      <c r="B67" s="175"/>
      <c r="C67" s="175"/>
      <c r="D67" s="175"/>
      <c r="F67" s="167"/>
      <c r="G67" s="167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53"/>
      <c r="T67" s="166"/>
      <c r="U67" s="148"/>
      <c r="V67" s="167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2:34" s="147" customFormat="1" ht="14.25" customHeight="1">
      <c r="B68" s="175"/>
      <c r="C68" s="175"/>
      <c r="D68" s="175"/>
      <c r="F68" s="167"/>
      <c r="G68" s="167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53"/>
      <c r="T68" s="166"/>
      <c r="U68" s="148"/>
      <c r="V68" s="167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2:34" s="147" customFormat="1" ht="14.25" customHeight="1">
      <c r="B69" s="175"/>
      <c r="C69" s="175"/>
      <c r="D69" s="175"/>
      <c r="F69" s="167"/>
      <c r="G69" s="167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53"/>
      <c r="T69" s="166"/>
      <c r="U69" s="148"/>
      <c r="V69" s="167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2:34" s="147" customFormat="1" ht="14.25" customHeight="1">
      <c r="B70" s="175"/>
      <c r="C70" s="175"/>
      <c r="D70" s="175"/>
      <c r="F70" s="167"/>
      <c r="G70" s="167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53"/>
      <c r="T70" s="166"/>
      <c r="U70" s="148"/>
      <c r="V70" s="167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</row>
    <row r="71" spans="2:34" s="147" customFormat="1" ht="14.25" customHeight="1">
      <c r="B71" s="175"/>
      <c r="C71" s="175"/>
      <c r="D71" s="175"/>
      <c r="F71" s="167"/>
      <c r="G71" s="167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53"/>
      <c r="T71" s="166"/>
      <c r="U71" s="148"/>
      <c r="V71" s="167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</row>
    <row r="72" spans="2:34" s="147" customFormat="1" ht="14.25" customHeight="1">
      <c r="B72" s="175"/>
      <c r="C72" s="175"/>
      <c r="D72" s="175"/>
      <c r="F72" s="167"/>
      <c r="G72" s="167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53"/>
      <c r="T72" s="166"/>
      <c r="U72" s="148"/>
      <c r="V72" s="167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</row>
    <row r="73" spans="2:34" s="147" customFormat="1" ht="14.25" customHeight="1">
      <c r="B73" s="175"/>
      <c r="C73" s="175"/>
      <c r="D73" s="175"/>
      <c r="F73" s="167"/>
      <c r="G73" s="167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53"/>
      <c r="T73" s="166"/>
      <c r="U73" s="148"/>
      <c r="V73" s="167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</row>
    <row r="74" spans="2:34" s="147" customFormat="1" ht="14.25" customHeight="1">
      <c r="B74" s="175"/>
      <c r="C74" s="175"/>
      <c r="D74" s="175"/>
      <c r="F74" s="167"/>
      <c r="G74" s="167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53"/>
      <c r="T74" s="166"/>
      <c r="U74" s="148"/>
      <c r="V74" s="167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</row>
    <row r="75" spans="2:34" s="147" customFormat="1" ht="14.25" customHeight="1">
      <c r="B75" s="175"/>
      <c r="C75" s="175"/>
      <c r="D75" s="175"/>
      <c r="F75" s="167"/>
      <c r="G75" s="167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53"/>
      <c r="T75" s="166"/>
      <c r="U75" s="148"/>
      <c r="V75" s="167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</row>
    <row r="76" spans="2:34" s="147" customFormat="1" ht="14.25" customHeight="1">
      <c r="B76" s="175"/>
      <c r="C76" s="175"/>
      <c r="D76" s="175"/>
      <c r="F76" s="167"/>
      <c r="G76" s="167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53"/>
      <c r="T76" s="166"/>
      <c r="U76" s="148"/>
      <c r="V76" s="167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</row>
    <row r="77" spans="2:34" s="147" customFormat="1" ht="14.25" customHeight="1">
      <c r="B77" s="175"/>
      <c r="C77" s="175"/>
      <c r="D77" s="175"/>
      <c r="F77" s="167"/>
      <c r="G77" s="167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53"/>
      <c r="T77" s="166"/>
      <c r="U77" s="148"/>
      <c r="V77" s="167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</row>
    <row r="78" spans="2:34" s="147" customFormat="1" ht="14.25" customHeight="1">
      <c r="B78" s="175"/>
      <c r="C78" s="175"/>
      <c r="D78" s="175"/>
      <c r="F78" s="167"/>
      <c r="G78" s="167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53"/>
      <c r="T78" s="166"/>
      <c r="U78" s="148"/>
      <c r="V78" s="167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</row>
    <row r="79" spans="2:34" s="147" customFormat="1" ht="14.25" customHeight="1">
      <c r="B79" s="175"/>
      <c r="C79" s="175"/>
      <c r="D79" s="175"/>
      <c r="F79" s="167"/>
      <c r="G79" s="167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53"/>
      <c r="T79" s="166"/>
      <c r="U79" s="148"/>
      <c r="V79" s="167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</row>
    <row r="80" spans="2:34" s="147" customFormat="1" ht="14.25" customHeight="1">
      <c r="B80" s="175"/>
      <c r="C80" s="175"/>
      <c r="D80" s="175"/>
      <c r="F80" s="167"/>
      <c r="G80" s="167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53"/>
      <c r="T80" s="166"/>
      <c r="U80" s="148"/>
      <c r="V80" s="167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</row>
    <row r="81" spans="2:34" s="147" customFormat="1" ht="14.25" customHeight="1">
      <c r="B81" s="175"/>
      <c r="C81" s="175"/>
      <c r="D81" s="175"/>
      <c r="F81" s="167"/>
      <c r="G81" s="167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53"/>
      <c r="T81" s="166"/>
      <c r="U81" s="148"/>
      <c r="V81" s="167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</row>
    <row r="82" spans="2:34" s="147" customFormat="1" ht="14.25" customHeight="1">
      <c r="B82" s="175"/>
      <c r="C82" s="175"/>
      <c r="D82" s="175"/>
      <c r="F82" s="167"/>
      <c r="G82" s="167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53"/>
      <c r="T82" s="166"/>
      <c r="U82" s="148"/>
      <c r="V82" s="167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</row>
    <row r="83" spans="2:34" s="147" customFormat="1" ht="14.25" customHeight="1">
      <c r="B83" s="175"/>
      <c r="C83" s="175"/>
      <c r="D83" s="175"/>
      <c r="F83" s="167"/>
      <c r="G83" s="167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53"/>
      <c r="T83" s="166"/>
      <c r="U83" s="148"/>
      <c r="V83" s="167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</row>
    <row r="84" spans="2:34" s="147" customFormat="1" ht="14.25" customHeight="1">
      <c r="B84" s="175"/>
      <c r="C84" s="175"/>
      <c r="D84" s="175"/>
      <c r="F84" s="167"/>
      <c r="G84" s="167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53"/>
      <c r="T84" s="166"/>
      <c r="U84" s="148"/>
      <c r="V84" s="167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</row>
    <row r="85" spans="2:34" s="147" customFormat="1" ht="14.25" customHeight="1">
      <c r="B85" s="175"/>
      <c r="C85" s="175"/>
      <c r="D85" s="175"/>
      <c r="F85" s="167"/>
      <c r="G85" s="167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53"/>
      <c r="T85" s="166"/>
      <c r="U85" s="148"/>
      <c r="V85" s="167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</row>
    <row r="86" spans="2:34" s="147" customFormat="1" ht="14.25" customHeight="1">
      <c r="B86" s="175"/>
      <c r="C86" s="175"/>
      <c r="D86" s="175"/>
      <c r="F86" s="167"/>
      <c r="G86" s="167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53"/>
      <c r="T86" s="166"/>
      <c r="U86" s="148"/>
      <c r="V86" s="167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</row>
    <row r="87" spans="2:34" s="147" customFormat="1" ht="14.25" customHeight="1">
      <c r="B87" s="175"/>
      <c r="C87" s="175"/>
      <c r="D87" s="175"/>
      <c r="F87" s="167"/>
      <c r="G87" s="167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53"/>
      <c r="T87" s="166"/>
      <c r="U87" s="148"/>
      <c r="V87" s="167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</row>
    <row r="88" spans="2:34" s="147" customFormat="1" ht="14.25" customHeight="1">
      <c r="B88" s="175"/>
      <c r="C88" s="175"/>
      <c r="D88" s="175"/>
      <c r="F88" s="167"/>
      <c r="G88" s="167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53"/>
      <c r="T88" s="166"/>
      <c r="U88" s="148"/>
      <c r="V88" s="167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</row>
    <row r="89" spans="2:34" s="147" customFormat="1" ht="14.25" customHeight="1">
      <c r="B89" s="175"/>
      <c r="C89" s="175"/>
      <c r="D89" s="175"/>
      <c r="F89" s="167"/>
      <c r="G89" s="167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53"/>
      <c r="T89" s="166"/>
      <c r="U89" s="148"/>
      <c r="V89" s="167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</row>
    <row r="90" spans="2:34" s="147" customFormat="1" ht="14.25" customHeight="1">
      <c r="B90" s="175"/>
      <c r="C90" s="175"/>
      <c r="D90" s="175"/>
      <c r="F90" s="167"/>
      <c r="G90" s="167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53"/>
      <c r="T90" s="166"/>
      <c r="U90" s="148"/>
      <c r="V90" s="167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</row>
    <row r="91" spans="2:34" s="147" customFormat="1" ht="14.25" customHeight="1">
      <c r="B91" s="175"/>
      <c r="C91" s="175"/>
      <c r="D91" s="175"/>
      <c r="F91" s="167"/>
      <c r="G91" s="167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53"/>
      <c r="T91" s="166"/>
      <c r="U91" s="148"/>
      <c r="V91" s="167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</row>
    <row r="92" spans="2:34" s="147" customFormat="1" ht="14.25" customHeight="1">
      <c r="B92" s="175"/>
      <c r="C92" s="175"/>
      <c r="D92" s="175"/>
      <c r="F92" s="167"/>
      <c r="G92" s="167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53"/>
      <c r="T92" s="166"/>
      <c r="U92" s="148"/>
      <c r="V92" s="167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</row>
    <row r="93" spans="2:34" s="147" customFormat="1" ht="14.25" customHeight="1">
      <c r="B93" s="175"/>
      <c r="C93" s="175"/>
      <c r="D93" s="175"/>
      <c r="F93" s="167"/>
      <c r="G93" s="167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53"/>
      <c r="T93" s="166"/>
      <c r="U93" s="148"/>
      <c r="V93" s="167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</row>
    <row r="94" spans="2:34" s="147" customFormat="1" ht="14.25" customHeight="1">
      <c r="B94" s="175"/>
      <c r="C94" s="175"/>
      <c r="D94" s="175"/>
      <c r="F94" s="167"/>
      <c r="G94" s="167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53"/>
      <c r="T94" s="166"/>
      <c r="U94" s="148"/>
      <c r="V94" s="167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</row>
    <row r="95" spans="2:34" s="147" customFormat="1" ht="14.25" customHeight="1">
      <c r="B95" s="175"/>
      <c r="C95" s="175"/>
      <c r="D95" s="175"/>
      <c r="F95" s="167"/>
      <c r="G95" s="167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53"/>
      <c r="T95" s="166"/>
      <c r="U95" s="148"/>
      <c r="V95" s="167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</row>
    <row r="96" spans="2:34" s="147" customFormat="1" ht="14.25" customHeight="1">
      <c r="B96" s="175"/>
      <c r="C96" s="175"/>
      <c r="D96" s="175"/>
      <c r="F96" s="167"/>
      <c r="G96" s="167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53"/>
      <c r="T96" s="166"/>
      <c r="U96" s="148"/>
      <c r="V96" s="167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</row>
    <row r="97" spans="2:34" s="147" customFormat="1" ht="14.25" customHeight="1">
      <c r="B97" s="175"/>
      <c r="C97" s="175"/>
      <c r="D97" s="175"/>
      <c r="F97" s="167"/>
      <c r="G97" s="167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53"/>
      <c r="T97" s="166"/>
      <c r="U97" s="148"/>
      <c r="V97" s="167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</row>
    <row r="98" spans="2:34" s="147" customFormat="1" ht="14.25" customHeight="1">
      <c r="B98" s="175"/>
      <c r="C98" s="175"/>
      <c r="D98" s="175"/>
      <c r="F98" s="167"/>
      <c r="G98" s="167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53"/>
      <c r="T98" s="166"/>
      <c r="U98" s="148"/>
      <c r="V98" s="167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</row>
    <row r="99" spans="3:34" s="147" customFormat="1" ht="14.25" customHeight="1">
      <c r="C99" s="175"/>
      <c r="D99" s="175"/>
      <c r="F99" s="167"/>
      <c r="G99" s="167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53"/>
      <c r="T99" s="166"/>
      <c r="U99" s="148"/>
      <c r="V99" s="167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</row>
    <row r="100" spans="3:34" s="147" customFormat="1" ht="14.25" customHeight="1">
      <c r="C100" s="175"/>
      <c r="D100" s="175"/>
      <c r="F100" s="167"/>
      <c r="G100" s="167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53"/>
      <c r="T100" s="166"/>
      <c r="U100" s="148"/>
      <c r="V100" s="167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</row>
    <row r="101" spans="3:34" s="147" customFormat="1" ht="14.25" customHeight="1">
      <c r="C101" s="175"/>
      <c r="D101" s="175"/>
      <c r="F101" s="167"/>
      <c r="G101" s="167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53"/>
      <c r="T101" s="166"/>
      <c r="U101" s="148"/>
      <c r="V101" s="167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</row>
    <row r="102" spans="3:34" s="147" customFormat="1" ht="14.25" customHeight="1">
      <c r="C102" s="175"/>
      <c r="D102" s="175"/>
      <c r="F102" s="167"/>
      <c r="G102" s="167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53"/>
      <c r="T102" s="166"/>
      <c r="U102" s="148"/>
      <c r="V102" s="167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</row>
    <row r="103" spans="3:34" s="147" customFormat="1" ht="14.25" customHeight="1">
      <c r="C103" s="175"/>
      <c r="D103" s="175"/>
      <c r="F103" s="167"/>
      <c r="G103" s="167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53"/>
      <c r="T103" s="166"/>
      <c r="U103" s="148"/>
      <c r="V103" s="167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</row>
    <row r="104" spans="3:34" s="147" customFormat="1" ht="14.25" customHeight="1">
      <c r="C104" s="175"/>
      <c r="D104" s="175"/>
      <c r="F104" s="167"/>
      <c r="G104" s="167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53"/>
      <c r="T104" s="166"/>
      <c r="U104" s="148"/>
      <c r="V104" s="167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</row>
    <row r="105" spans="3:34" s="147" customFormat="1" ht="14.25" customHeight="1">
      <c r="C105" s="175"/>
      <c r="D105" s="175"/>
      <c r="F105" s="167"/>
      <c r="G105" s="167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53"/>
      <c r="T105" s="166"/>
      <c r="U105" s="148"/>
      <c r="V105" s="167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</row>
    <row r="106" spans="3:34" s="147" customFormat="1" ht="14.25" customHeight="1">
      <c r="C106" s="175"/>
      <c r="D106" s="175"/>
      <c r="F106" s="167"/>
      <c r="G106" s="167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53"/>
      <c r="T106" s="166"/>
      <c r="U106" s="148"/>
      <c r="V106" s="167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</row>
    <row r="107" spans="3:34" s="147" customFormat="1" ht="14.25" customHeight="1">
      <c r="C107" s="175"/>
      <c r="D107" s="175"/>
      <c r="F107" s="167"/>
      <c r="G107" s="167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53"/>
      <c r="T107" s="166"/>
      <c r="U107" s="148"/>
      <c r="V107" s="167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</row>
    <row r="108" spans="3:34" s="147" customFormat="1" ht="14.25" customHeight="1">
      <c r="C108" s="175"/>
      <c r="D108" s="175"/>
      <c r="F108" s="167"/>
      <c r="G108" s="167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53"/>
      <c r="T108" s="166"/>
      <c r="U108" s="148"/>
      <c r="V108" s="167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</row>
    <row r="109" spans="3:34" s="147" customFormat="1" ht="14.25" customHeight="1">
      <c r="C109" s="175"/>
      <c r="D109" s="175"/>
      <c r="F109" s="167"/>
      <c r="G109" s="167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53"/>
      <c r="T109" s="166"/>
      <c r="U109" s="148"/>
      <c r="V109" s="167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</row>
    <row r="110" spans="3:34" s="147" customFormat="1" ht="14.25" customHeight="1">
      <c r="C110" s="175"/>
      <c r="D110" s="175"/>
      <c r="F110" s="167"/>
      <c r="G110" s="167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53"/>
      <c r="T110" s="166"/>
      <c r="U110" s="148"/>
      <c r="V110" s="167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</row>
    <row r="111" spans="3:22" s="147" customFormat="1" ht="14.25" customHeight="1">
      <c r="C111" s="175"/>
      <c r="D111" s="175"/>
      <c r="F111" s="152"/>
      <c r="G111" s="152"/>
      <c r="S111" s="153"/>
      <c r="T111" s="166"/>
      <c r="V111" s="167"/>
    </row>
    <row r="112" spans="3:22" s="147" customFormat="1" ht="14.25" customHeight="1">
      <c r="C112" s="175"/>
      <c r="D112" s="175"/>
      <c r="F112" s="152"/>
      <c r="G112" s="152"/>
      <c r="S112" s="153"/>
      <c r="T112" s="166"/>
      <c r="V112" s="167"/>
    </row>
    <row r="113" spans="3:22" s="147" customFormat="1" ht="14.25" customHeight="1">
      <c r="C113" s="175"/>
      <c r="D113" s="175"/>
      <c r="F113" s="152"/>
      <c r="G113" s="152"/>
      <c r="S113" s="153"/>
      <c r="T113" s="166"/>
      <c r="V113" s="167"/>
    </row>
    <row r="114" spans="3:22" s="147" customFormat="1" ht="14.25" customHeight="1">
      <c r="C114" s="175"/>
      <c r="D114" s="175"/>
      <c r="F114" s="152"/>
      <c r="G114" s="152"/>
      <c r="S114" s="153"/>
      <c r="T114" s="166"/>
      <c r="V114" s="167"/>
    </row>
    <row r="115" spans="3:22" s="147" customFormat="1" ht="14.25" customHeight="1">
      <c r="C115" s="175"/>
      <c r="D115" s="175"/>
      <c r="F115" s="152"/>
      <c r="G115" s="152"/>
      <c r="S115" s="153"/>
      <c r="T115" s="166"/>
      <c r="V115" s="167"/>
    </row>
    <row r="116" spans="3:22" s="147" customFormat="1" ht="14.25" customHeight="1">
      <c r="C116" s="175"/>
      <c r="D116" s="175"/>
      <c r="F116" s="152"/>
      <c r="G116" s="152"/>
      <c r="S116" s="153"/>
      <c r="T116" s="166"/>
      <c r="V116" s="167"/>
    </row>
    <row r="117" spans="3:22" s="147" customFormat="1" ht="14.25" customHeight="1">
      <c r="C117" s="175"/>
      <c r="D117" s="175"/>
      <c r="F117" s="152"/>
      <c r="G117" s="152"/>
      <c r="S117" s="153"/>
      <c r="T117" s="166"/>
      <c r="V117" s="167"/>
    </row>
    <row r="118" spans="3:22" s="147" customFormat="1" ht="14.25" customHeight="1">
      <c r="C118" s="175"/>
      <c r="D118" s="175"/>
      <c r="F118" s="152"/>
      <c r="G118" s="152"/>
      <c r="S118" s="153"/>
      <c r="T118" s="166"/>
      <c r="V118" s="167"/>
    </row>
    <row r="119" spans="3:22" s="147" customFormat="1" ht="14.25" customHeight="1">
      <c r="C119" s="175"/>
      <c r="D119" s="175"/>
      <c r="F119" s="152"/>
      <c r="G119" s="152"/>
      <c r="S119" s="153"/>
      <c r="T119" s="166"/>
      <c r="V119" s="167"/>
    </row>
    <row r="120" spans="3:22" s="147" customFormat="1" ht="14.25" customHeight="1">
      <c r="C120" s="175"/>
      <c r="D120" s="175"/>
      <c r="F120" s="152"/>
      <c r="G120" s="152"/>
      <c r="S120" s="153"/>
      <c r="T120" s="166"/>
      <c r="V120" s="167"/>
    </row>
    <row r="121" spans="3:22" s="147" customFormat="1" ht="14.25" customHeight="1">
      <c r="C121" s="175"/>
      <c r="D121" s="175"/>
      <c r="F121" s="152"/>
      <c r="G121" s="152"/>
      <c r="S121" s="153"/>
      <c r="T121" s="166"/>
      <c r="V121" s="167"/>
    </row>
    <row r="122" spans="3:22" s="147" customFormat="1" ht="14.25" customHeight="1">
      <c r="C122" s="175"/>
      <c r="D122" s="175"/>
      <c r="F122" s="152"/>
      <c r="G122" s="152"/>
      <c r="S122" s="153"/>
      <c r="T122" s="166"/>
      <c r="V122" s="167"/>
    </row>
    <row r="123" spans="3:22" s="147" customFormat="1" ht="14.25" customHeight="1">
      <c r="C123" s="175"/>
      <c r="D123" s="175"/>
      <c r="F123" s="152"/>
      <c r="G123" s="152"/>
      <c r="S123" s="153"/>
      <c r="T123" s="166"/>
      <c r="V123" s="167"/>
    </row>
    <row r="124" spans="3:22" s="147" customFormat="1" ht="14.25" customHeight="1">
      <c r="C124" s="175"/>
      <c r="D124" s="175"/>
      <c r="F124" s="152"/>
      <c r="G124" s="152"/>
      <c r="S124" s="153"/>
      <c r="T124" s="166"/>
      <c r="V124" s="167"/>
    </row>
    <row r="125" spans="3:22" s="147" customFormat="1" ht="14.25" customHeight="1">
      <c r="C125" s="175"/>
      <c r="D125" s="175"/>
      <c r="F125" s="152"/>
      <c r="G125" s="152"/>
      <c r="S125" s="153"/>
      <c r="T125" s="166"/>
      <c r="V125" s="167"/>
    </row>
    <row r="126" spans="3:22" s="147" customFormat="1" ht="14.25" customHeight="1">
      <c r="C126" s="175"/>
      <c r="D126" s="175"/>
      <c r="F126" s="152"/>
      <c r="G126" s="152"/>
      <c r="S126" s="153"/>
      <c r="T126" s="166"/>
      <c r="V126" s="167"/>
    </row>
    <row r="127" spans="3:22" s="147" customFormat="1" ht="14.25" customHeight="1">
      <c r="C127" s="175"/>
      <c r="D127" s="175"/>
      <c r="F127" s="152"/>
      <c r="G127" s="152"/>
      <c r="S127" s="153"/>
      <c r="T127" s="166"/>
      <c r="V127" s="167"/>
    </row>
    <row r="128" spans="3:22" s="147" customFormat="1" ht="14.25" customHeight="1">
      <c r="C128" s="175"/>
      <c r="D128" s="175"/>
      <c r="F128" s="152"/>
      <c r="G128" s="152"/>
      <c r="S128" s="153"/>
      <c r="T128" s="166"/>
      <c r="V128" s="167"/>
    </row>
    <row r="129" spans="3:22" s="147" customFormat="1" ht="14.25" customHeight="1">
      <c r="C129" s="175"/>
      <c r="D129" s="175"/>
      <c r="F129" s="152"/>
      <c r="G129" s="152"/>
      <c r="S129" s="153"/>
      <c r="T129" s="166"/>
      <c r="V129" s="167"/>
    </row>
    <row r="130" spans="3:22" s="147" customFormat="1" ht="14.25" customHeight="1">
      <c r="C130" s="175"/>
      <c r="D130" s="175"/>
      <c r="F130" s="152"/>
      <c r="G130" s="152"/>
      <c r="S130" s="153"/>
      <c r="T130" s="166"/>
      <c r="V130" s="167"/>
    </row>
    <row r="131" spans="3:22" s="147" customFormat="1" ht="14.25" customHeight="1">
      <c r="C131" s="175"/>
      <c r="D131" s="175"/>
      <c r="F131" s="152"/>
      <c r="G131" s="152"/>
      <c r="S131" s="153"/>
      <c r="T131" s="166"/>
      <c r="V131" s="167"/>
    </row>
    <row r="132" spans="3:22" s="147" customFormat="1" ht="14.25" customHeight="1">
      <c r="C132" s="175"/>
      <c r="D132" s="175"/>
      <c r="F132" s="152"/>
      <c r="G132" s="152"/>
      <c r="S132" s="153"/>
      <c r="T132" s="166"/>
      <c r="V132" s="167"/>
    </row>
    <row r="133" spans="3:22" s="147" customFormat="1" ht="14.25" customHeight="1">
      <c r="C133" s="175"/>
      <c r="D133" s="175"/>
      <c r="F133" s="152"/>
      <c r="G133" s="152"/>
      <c r="S133" s="153"/>
      <c r="T133" s="166"/>
      <c r="V133" s="167"/>
    </row>
    <row r="134" spans="3:22" s="147" customFormat="1" ht="14.25" customHeight="1">
      <c r="C134" s="175"/>
      <c r="D134" s="175"/>
      <c r="F134" s="152"/>
      <c r="G134" s="152"/>
      <c r="S134" s="153"/>
      <c r="T134" s="166"/>
      <c r="V134" s="167"/>
    </row>
    <row r="135" spans="3:22" s="147" customFormat="1" ht="14.25" customHeight="1">
      <c r="C135" s="175"/>
      <c r="D135" s="175"/>
      <c r="F135" s="152"/>
      <c r="G135" s="152"/>
      <c r="S135" s="153"/>
      <c r="T135" s="166"/>
      <c r="V135" s="167"/>
    </row>
    <row r="136" spans="3:22" s="147" customFormat="1" ht="14.25" customHeight="1">
      <c r="C136" s="175"/>
      <c r="D136" s="175"/>
      <c r="F136" s="152"/>
      <c r="G136" s="152"/>
      <c r="S136" s="153"/>
      <c r="T136" s="166"/>
      <c r="V136" s="167"/>
    </row>
    <row r="137" spans="3:22" s="147" customFormat="1" ht="14.25" customHeight="1">
      <c r="C137" s="175"/>
      <c r="D137" s="175"/>
      <c r="F137" s="152"/>
      <c r="G137" s="152"/>
      <c r="S137" s="153"/>
      <c r="T137" s="166"/>
      <c r="V137" s="167"/>
    </row>
    <row r="138" spans="3:22" s="147" customFormat="1" ht="14.25" customHeight="1">
      <c r="C138" s="175"/>
      <c r="D138" s="175"/>
      <c r="F138" s="152"/>
      <c r="G138" s="152"/>
      <c r="S138" s="153"/>
      <c r="T138" s="166"/>
      <c r="V138" s="167"/>
    </row>
    <row r="139" spans="3:22" s="147" customFormat="1" ht="14.25" customHeight="1">
      <c r="C139" s="175"/>
      <c r="D139" s="175"/>
      <c r="F139" s="152"/>
      <c r="G139" s="152"/>
      <c r="S139" s="153"/>
      <c r="T139" s="166"/>
      <c r="V139" s="167"/>
    </row>
    <row r="140" spans="3:22" s="147" customFormat="1" ht="14.25" customHeight="1">
      <c r="C140" s="175"/>
      <c r="D140" s="175"/>
      <c r="F140" s="152"/>
      <c r="G140" s="152"/>
      <c r="S140" s="153"/>
      <c r="T140" s="166"/>
      <c r="V140" s="167"/>
    </row>
    <row r="141" spans="3:22" s="147" customFormat="1" ht="14.25" customHeight="1">
      <c r="C141" s="175"/>
      <c r="D141" s="175"/>
      <c r="F141" s="152"/>
      <c r="G141" s="152"/>
      <c r="S141" s="153"/>
      <c r="T141" s="166"/>
      <c r="V141" s="167"/>
    </row>
    <row r="142" spans="3:22" s="147" customFormat="1" ht="14.25" customHeight="1">
      <c r="C142" s="175"/>
      <c r="D142" s="175"/>
      <c r="F142" s="152"/>
      <c r="G142" s="152"/>
      <c r="S142" s="153"/>
      <c r="T142" s="166"/>
      <c r="V142" s="167"/>
    </row>
    <row r="143" spans="3:22" s="147" customFormat="1" ht="14.25" customHeight="1">
      <c r="C143" s="175"/>
      <c r="D143" s="175"/>
      <c r="F143" s="152"/>
      <c r="G143" s="152"/>
      <c r="S143" s="153"/>
      <c r="T143" s="166"/>
      <c r="V143" s="167"/>
    </row>
    <row r="144" spans="3:22" s="147" customFormat="1" ht="14.25" customHeight="1">
      <c r="C144" s="175"/>
      <c r="D144" s="175"/>
      <c r="F144" s="152"/>
      <c r="G144" s="152"/>
      <c r="S144" s="153"/>
      <c r="T144" s="166"/>
      <c r="V144" s="167"/>
    </row>
    <row r="145" spans="3:22" s="147" customFormat="1" ht="14.25" customHeight="1">
      <c r="C145" s="175"/>
      <c r="D145" s="175"/>
      <c r="F145" s="152"/>
      <c r="G145" s="152"/>
      <c r="S145" s="153"/>
      <c r="T145" s="166"/>
      <c r="V145" s="167"/>
    </row>
    <row r="146" spans="3:22" s="147" customFormat="1" ht="14.25" customHeight="1">
      <c r="C146" s="175"/>
      <c r="D146" s="175"/>
      <c r="F146" s="152"/>
      <c r="G146" s="152"/>
      <c r="S146" s="153"/>
      <c r="T146" s="166"/>
      <c r="V146" s="167"/>
    </row>
    <row r="147" spans="3:22" s="147" customFormat="1" ht="10.5">
      <c r="C147" s="175"/>
      <c r="D147" s="175"/>
      <c r="F147" s="152"/>
      <c r="G147" s="152"/>
      <c r="S147" s="153"/>
      <c r="T147" s="166"/>
      <c r="V147" s="167"/>
    </row>
    <row r="148" spans="3:22" s="147" customFormat="1" ht="10.5">
      <c r="C148" s="175"/>
      <c r="D148" s="175"/>
      <c r="F148" s="152"/>
      <c r="G148" s="152"/>
      <c r="S148" s="153"/>
      <c r="T148" s="166"/>
      <c r="V148" s="167"/>
    </row>
    <row r="149" spans="3:22" s="147" customFormat="1" ht="10.5">
      <c r="C149" s="175"/>
      <c r="D149" s="175"/>
      <c r="F149" s="152"/>
      <c r="G149" s="152"/>
      <c r="S149" s="153"/>
      <c r="T149" s="166"/>
      <c r="V149" s="167"/>
    </row>
    <row r="150" spans="3:22" s="147" customFormat="1" ht="10.5">
      <c r="C150" s="175"/>
      <c r="D150" s="175"/>
      <c r="F150" s="152"/>
      <c r="G150" s="152"/>
      <c r="S150" s="153"/>
      <c r="T150" s="166"/>
      <c r="V150" s="167"/>
    </row>
    <row r="151" spans="3:22" s="147" customFormat="1" ht="10.5">
      <c r="C151" s="175"/>
      <c r="D151" s="175"/>
      <c r="F151" s="152"/>
      <c r="G151" s="152"/>
      <c r="S151" s="153"/>
      <c r="T151" s="166"/>
      <c r="V151" s="167"/>
    </row>
    <row r="152" spans="3:22" s="147" customFormat="1" ht="10.5">
      <c r="C152" s="175"/>
      <c r="D152" s="175"/>
      <c r="F152" s="152"/>
      <c r="G152" s="152"/>
      <c r="S152" s="153"/>
      <c r="T152" s="166"/>
      <c r="V152" s="167"/>
    </row>
    <row r="153" spans="3:22" s="147" customFormat="1" ht="10.5">
      <c r="C153" s="175"/>
      <c r="D153" s="175"/>
      <c r="F153" s="152"/>
      <c r="G153" s="152"/>
      <c r="S153" s="153"/>
      <c r="T153" s="166"/>
      <c r="V153" s="167"/>
    </row>
    <row r="154" spans="3:22" s="147" customFormat="1" ht="10.5">
      <c r="C154" s="175"/>
      <c r="D154" s="175"/>
      <c r="F154" s="152"/>
      <c r="G154" s="152"/>
      <c r="S154" s="153"/>
      <c r="T154" s="166"/>
      <c r="V154" s="167"/>
    </row>
    <row r="155" spans="3:22" s="147" customFormat="1" ht="10.5">
      <c r="C155" s="175"/>
      <c r="D155" s="175"/>
      <c r="F155" s="152"/>
      <c r="G155" s="152"/>
      <c r="S155" s="153"/>
      <c r="T155" s="166"/>
      <c r="V155" s="167"/>
    </row>
    <row r="156" spans="3:22" s="147" customFormat="1" ht="10.5">
      <c r="C156" s="175"/>
      <c r="D156" s="175"/>
      <c r="F156" s="152"/>
      <c r="G156" s="152"/>
      <c r="S156" s="153"/>
      <c r="T156" s="166"/>
      <c r="V156" s="167"/>
    </row>
    <row r="157" spans="3:22" s="147" customFormat="1" ht="10.5">
      <c r="C157" s="175"/>
      <c r="D157" s="175"/>
      <c r="F157" s="152"/>
      <c r="G157" s="152"/>
      <c r="S157" s="153"/>
      <c r="T157" s="166"/>
      <c r="V157" s="167"/>
    </row>
    <row r="158" spans="3:22" s="147" customFormat="1" ht="10.5">
      <c r="C158" s="175"/>
      <c r="D158" s="175"/>
      <c r="F158" s="152"/>
      <c r="G158" s="152"/>
      <c r="S158" s="153"/>
      <c r="T158" s="166"/>
      <c r="V158" s="167"/>
    </row>
    <row r="159" spans="3:22" s="147" customFormat="1" ht="10.5">
      <c r="C159" s="175"/>
      <c r="D159" s="175"/>
      <c r="F159" s="152"/>
      <c r="G159" s="152"/>
      <c r="S159" s="153"/>
      <c r="T159" s="166"/>
      <c r="V159" s="167"/>
    </row>
    <row r="160" spans="3:22" s="147" customFormat="1" ht="10.5">
      <c r="C160" s="175"/>
      <c r="D160" s="175"/>
      <c r="F160" s="152"/>
      <c r="G160" s="152"/>
      <c r="S160" s="153"/>
      <c r="T160" s="166"/>
      <c r="V160" s="167"/>
    </row>
    <row r="161" spans="3:22" s="147" customFormat="1" ht="10.5">
      <c r="C161" s="175"/>
      <c r="D161" s="175"/>
      <c r="F161" s="152"/>
      <c r="G161" s="152"/>
      <c r="S161" s="153"/>
      <c r="T161" s="166"/>
      <c r="V161" s="167"/>
    </row>
    <row r="162" spans="3:22" s="147" customFormat="1" ht="10.5">
      <c r="C162" s="175"/>
      <c r="D162" s="175"/>
      <c r="F162" s="152"/>
      <c r="G162" s="152"/>
      <c r="S162" s="153"/>
      <c r="T162" s="166"/>
      <c r="V162" s="167"/>
    </row>
    <row r="163" spans="3:22" s="147" customFormat="1" ht="10.5">
      <c r="C163" s="175"/>
      <c r="D163" s="175"/>
      <c r="F163" s="152"/>
      <c r="G163" s="152"/>
      <c r="S163" s="153"/>
      <c r="T163" s="166"/>
      <c r="V163" s="167"/>
    </row>
    <row r="164" spans="3:22" s="147" customFormat="1" ht="10.5">
      <c r="C164" s="175"/>
      <c r="D164" s="175"/>
      <c r="F164" s="152"/>
      <c r="G164" s="152"/>
      <c r="S164" s="153"/>
      <c r="T164" s="166"/>
      <c r="V164" s="167"/>
    </row>
    <row r="165" spans="3:22" s="147" customFormat="1" ht="10.5">
      <c r="C165" s="175"/>
      <c r="D165" s="175"/>
      <c r="F165" s="152"/>
      <c r="G165" s="152"/>
      <c r="S165" s="153"/>
      <c r="T165" s="166"/>
      <c r="V165" s="167"/>
    </row>
    <row r="166" spans="3:22" s="147" customFormat="1" ht="10.5">
      <c r="C166" s="175"/>
      <c r="D166" s="175"/>
      <c r="F166" s="152"/>
      <c r="G166" s="152"/>
      <c r="S166" s="153"/>
      <c r="T166" s="166"/>
      <c r="V166" s="167"/>
    </row>
    <row r="167" spans="3:22" s="147" customFormat="1" ht="10.5">
      <c r="C167" s="175"/>
      <c r="D167" s="175"/>
      <c r="F167" s="152"/>
      <c r="G167" s="152"/>
      <c r="S167" s="153"/>
      <c r="T167" s="166"/>
      <c r="V167" s="167"/>
    </row>
    <row r="168" spans="3:22" s="147" customFormat="1" ht="10.5">
      <c r="C168" s="175"/>
      <c r="D168" s="175"/>
      <c r="F168" s="152"/>
      <c r="G168" s="152"/>
      <c r="S168" s="153"/>
      <c r="T168" s="166"/>
      <c r="V168" s="167"/>
    </row>
    <row r="169" spans="3:22" s="147" customFormat="1" ht="10.5">
      <c r="C169" s="175"/>
      <c r="D169" s="175"/>
      <c r="F169" s="152"/>
      <c r="G169" s="152"/>
      <c r="S169" s="153"/>
      <c r="T169" s="166"/>
      <c r="V169" s="167"/>
    </row>
    <row r="170" spans="3:22" s="147" customFormat="1" ht="10.5">
      <c r="C170" s="175"/>
      <c r="D170" s="175"/>
      <c r="F170" s="152"/>
      <c r="G170" s="152"/>
      <c r="S170" s="153"/>
      <c r="T170" s="166"/>
      <c r="V170" s="167"/>
    </row>
    <row r="171" spans="3:22" s="147" customFormat="1" ht="10.5">
      <c r="C171" s="175"/>
      <c r="D171" s="175"/>
      <c r="F171" s="152"/>
      <c r="G171" s="152"/>
      <c r="S171" s="153"/>
      <c r="T171" s="166"/>
      <c r="V171" s="167"/>
    </row>
    <row r="172" spans="3:22" s="147" customFormat="1" ht="10.5">
      <c r="C172" s="175"/>
      <c r="D172" s="175"/>
      <c r="F172" s="152"/>
      <c r="G172" s="152"/>
      <c r="S172" s="153"/>
      <c r="T172" s="166"/>
      <c r="V172" s="167"/>
    </row>
    <row r="173" spans="3:22" s="147" customFormat="1" ht="10.5">
      <c r="C173" s="175"/>
      <c r="D173" s="175"/>
      <c r="F173" s="152"/>
      <c r="G173" s="152"/>
      <c r="S173" s="153"/>
      <c r="T173" s="166"/>
      <c r="V173" s="167"/>
    </row>
    <row r="174" spans="3:22" s="147" customFormat="1" ht="10.5">
      <c r="C174" s="175"/>
      <c r="D174" s="175"/>
      <c r="F174" s="152"/>
      <c r="G174" s="152"/>
      <c r="S174" s="153"/>
      <c r="T174" s="166"/>
      <c r="V174" s="167"/>
    </row>
    <row r="175" spans="3:22" s="147" customFormat="1" ht="10.5">
      <c r="C175" s="175"/>
      <c r="D175" s="175"/>
      <c r="F175" s="152"/>
      <c r="G175" s="152"/>
      <c r="S175" s="153"/>
      <c r="T175" s="166"/>
      <c r="V175" s="167"/>
    </row>
    <row r="176" spans="3:22" s="147" customFormat="1" ht="10.5">
      <c r="C176" s="175"/>
      <c r="D176" s="175"/>
      <c r="F176" s="152"/>
      <c r="G176" s="152"/>
      <c r="S176" s="153"/>
      <c r="T176" s="166"/>
      <c r="V176" s="167"/>
    </row>
    <row r="177" spans="3:22" s="147" customFormat="1" ht="10.5">
      <c r="C177" s="175"/>
      <c r="D177" s="175"/>
      <c r="F177" s="152"/>
      <c r="G177" s="152"/>
      <c r="S177" s="153"/>
      <c r="T177" s="166"/>
      <c r="V177" s="167"/>
    </row>
    <row r="178" spans="3:22" s="147" customFormat="1" ht="10.5">
      <c r="C178" s="175"/>
      <c r="D178" s="175"/>
      <c r="F178" s="152"/>
      <c r="G178" s="152"/>
      <c r="S178" s="153"/>
      <c r="T178" s="166"/>
      <c r="V178" s="167"/>
    </row>
    <row r="179" spans="3:22" s="147" customFormat="1" ht="10.5">
      <c r="C179" s="175"/>
      <c r="D179" s="175"/>
      <c r="F179" s="152"/>
      <c r="G179" s="152"/>
      <c r="S179" s="153"/>
      <c r="T179" s="166"/>
      <c r="V179" s="167"/>
    </row>
    <row r="180" spans="3:22" s="147" customFormat="1" ht="10.5">
      <c r="C180" s="175"/>
      <c r="D180" s="175"/>
      <c r="F180" s="152"/>
      <c r="G180" s="152"/>
      <c r="S180" s="153"/>
      <c r="T180" s="166"/>
      <c r="V180" s="167"/>
    </row>
    <row r="181" spans="3:22" s="147" customFormat="1" ht="10.5">
      <c r="C181" s="175"/>
      <c r="D181" s="175"/>
      <c r="F181" s="152"/>
      <c r="G181" s="152"/>
      <c r="S181" s="153"/>
      <c r="T181" s="166"/>
      <c r="V181" s="167"/>
    </row>
    <row r="182" spans="3:22" s="147" customFormat="1" ht="10.5">
      <c r="C182" s="175"/>
      <c r="D182" s="175"/>
      <c r="F182" s="152"/>
      <c r="G182" s="152"/>
      <c r="S182" s="153"/>
      <c r="T182" s="166"/>
      <c r="V182" s="167"/>
    </row>
    <row r="183" spans="3:22" s="147" customFormat="1" ht="10.5">
      <c r="C183" s="175"/>
      <c r="D183" s="175"/>
      <c r="F183" s="152"/>
      <c r="G183" s="152"/>
      <c r="S183" s="153"/>
      <c r="T183" s="166"/>
      <c r="V183" s="167"/>
    </row>
    <row r="184" spans="3:22" s="147" customFormat="1" ht="10.5">
      <c r="C184" s="175"/>
      <c r="D184" s="175"/>
      <c r="F184" s="152"/>
      <c r="G184" s="152"/>
      <c r="S184" s="153"/>
      <c r="T184" s="166"/>
      <c r="V184" s="167"/>
    </row>
    <row r="185" spans="3:22" s="147" customFormat="1" ht="10.5">
      <c r="C185" s="175"/>
      <c r="D185" s="175"/>
      <c r="F185" s="152"/>
      <c r="G185" s="152"/>
      <c r="S185" s="153"/>
      <c r="T185" s="166"/>
      <c r="V185" s="167"/>
    </row>
    <row r="186" spans="3:22" s="147" customFormat="1" ht="10.5">
      <c r="C186" s="175"/>
      <c r="D186" s="175"/>
      <c r="F186" s="152"/>
      <c r="G186" s="152"/>
      <c r="S186" s="153"/>
      <c r="T186" s="166"/>
      <c r="V186" s="167"/>
    </row>
    <row r="187" spans="3:22" s="147" customFormat="1" ht="10.5">
      <c r="C187" s="175"/>
      <c r="D187" s="175"/>
      <c r="F187" s="152"/>
      <c r="G187" s="152"/>
      <c r="S187" s="153"/>
      <c r="T187" s="166"/>
      <c r="V187" s="167"/>
    </row>
    <row r="188" spans="3:22" s="147" customFormat="1" ht="10.5">
      <c r="C188" s="175"/>
      <c r="D188" s="175"/>
      <c r="F188" s="152"/>
      <c r="G188" s="152"/>
      <c r="S188" s="153"/>
      <c r="T188" s="166"/>
      <c r="V188" s="167"/>
    </row>
    <row r="189" spans="3:22" s="147" customFormat="1" ht="10.5">
      <c r="C189" s="175"/>
      <c r="D189" s="175"/>
      <c r="F189" s="152"/>
      <c r="G189" s="152"/>
      <c r="S189" s="153"/>
      <c r="T189" s="166"/>
      <c r="V189" s="167"/>
    </row>
    <row r="190" spans="3:22" s="147" customFormat="1" ht="10.5">
      <c r="C190" s="175"/>
      <c r="D190" s="175"/>
      <c r="F190" s="152"/>
      <c r="G190" s="152"/>
      <c r="S190" s="153"/>
      <c r="T190" s="166"/>
      <c r="V190" s="167"/>
    </row>
    <row r="191" spans="3:22" s="147" customFormat="1" ht="10.5">
      <c r="C191" s="175"/>
      <c r="D191" s="175"/>
      <c r="F191" s="152"/>
      <c r="G191" s="152"/>
      <c r="S191" s="153"/>
      <c r="T191" s="166"/>
      <c r="V191" s="167"/>
    </row>
    <row r="192" spans="3:22" s="147" customFormat="1" ht="10.5">
      <c r="C192" s="175"/>
      <c r="D192" s="175"/>
      <c r="F192" s="152"/>
      <c r="G192" s="152"/>
      <c r="S192" s="153"/>
      <c r="T192" s="166"/>
      <c r="V192" s="167"/>
    </row>
    <row r="193" spans="3:22" s="147" customFormat="1" ht="10.5">
      <c r="C193" s="175"/>
      <c r="D193" s="175"/>
      <c r="F193" s="152"/>
      <c r="G193" s="152"/>
      <c r="S193" s="153"/>
      <c r="T193" s="166"/>
      <c r="V193" s="167"/>
    </row>
    <row r="194" spans="3:22" s="147" customFormat="1" ht="10.5">
      <c r="C194" s="175"/>
      <c r="D194" s="175"/>
      <c r="F194" s="152"/>
      <c r="G194" s="152"/>
      <c r="S194" s="153"/>
      <c r="T194" s="166"/>
      <c r="V194" s="167"/>
    </row>
    <row r="195" spans="3:22" s="147" customFormat="1" ht="10.5">
      <c r="C195" s="175"/>
      <c r="D195" s="175"/>
      <c r="F195" s="152"/>
      <c r="G195" s="152"/>
      <c r="S195" s="153"/>
      <c r="T195" s="166"/>
      <c r="V195" s="167"/>
    </row>
    <row r="196" spans="3:22" s="147" customFormat="1" ht="10.5">
      <c r="C196" s="175"/>
      <c r="D196" s="175"/>
      <c r="F196" s="152"/>
      <c r="G196" s="152"/>
      <c r="S196" s="153"/>
      <c r="T196" s="166"/>
      <c r="V196" s="167"/>
    </row>
    <row r="197" spans="3:22" s="147" customFormat="1" ht="10.5">
      <c r="C197" s="175"/>
      <c r="D197" s="175"/>
      <c r="F197" s="152"/>
      <c r="G197" s="152"/>
      <c r="S197" s="153"/>
      <c r="T197" s="166"/>
      <c r="V197" s="167"/>
    </row>
    <row r="198" spans="3:22" s="147" customFormat="1" ht="10.5">
      <c r="C198" s="175"/>
      <c r="D198" s="175"/>
      <c r="F198" s="152"/>
      <c r="G198" s="152"/>
      <c r="S198" s="153"/>
      <c r="T198" s="166"/>
      <c r="V198" s="167"/>
    </row>
    <row r="199" spans="3:22" s="147" customFormat="1" ht="10.5">
      <c r="C199" s="175"/>
      <c r="D199" s="175"/>
      <c r="F199" s="152"/>
      <c r="G199" s="152"/>
      <c r="S199" s="153"/>
      <c r="T199" s="166"/>
      <c r="V199" s="167"/>
    </row>
    <row r="200" spans="3:22" s="147" customFormat="1" ht="10.5">
      <c r="C200" s="175"/>
      <c r="D200" s="175"/>
      <c r="F200" s="152"/>
      <c r="G200" s="152"/>
      <c r="S200" s="153"/>
      <c r="T200" s="166"/>
      <c r="V200" s="167"/>
    </row>
    <row r="201" spans="3:22" s="147" customFormat="1" ht="10.5">
      <c r="C201" s="175"/>
      <c r="F201" s="152"/>
      <c r="G201" s="152"/>
      <c r="S201" s="153"/>
      <c r="T201" s="166"/>
      <c r="V201" s="167"/>
    </row>
    <row r="202" spans="3:22" s="147" customFormat="1" ht="10.5">
      <c r="C202" s="175"/>
      <c r="F202" s="152"/>
      <c r="G202" s="152"/>
      <c r="S202" s="153"/>
      <c r="T202" s="166"/>
      <c r="V202" s="167"/>
    </row>
    <row r="203" spans="3:22" s="147" customFormat="1" ht="10.5">
      <c r="C203" s="175"/>
      <c r="F203" s="152"/>
      <c r="G203" s="152"/>
      <c r="S203" s="153"/>
      <c r="T203" s="166"/>
      <c r="V203" s="167"/>
    </row>
    <row r="204" spans="3:22" s="147" customFormat="1" ht="10.5">
      <c r="C204" s="175"/>
      <c r="F204" s="152"/>
      <c r="G204" s="152"/>
      <c r="S204" s="153"/>
      <c r="T204" s="166"/>
      <c r="V204" s="167"/>
    </row>
    <row r="205" spans="3:22" s="147" customFormat="1" ht="10.5">
      <c r="C205" s="175"/>
      <c r="F205" s="152"/>
      <c r="G205" s="152"/>
      <c r="S205" s="153"/>
      <c r="T205" s="166"/>
      <c r="V205" s="167"/>
    </row>
    <row r="206" spans="3:22" s="147" customFormat="1" ht="10.5">
      <c r="C206" s="175"/>
      <c r="F206" s="152"/>
      <c r="G206" s="152"/>
      <c r="S206" s="153"/>
      <c r="T206" s="166"/>
      <c r="V206" s="167"/>
    </row>
    <row r="207" spans="3:22" s="147" customFormat="1" ht="10.5">
      <c r="C207" s="175"/>
      <c r="F207" s="152"/>
      <c r="G207" s="152"/>
      <c r="S207" s="153"/>
      <c r="T207" s="166"/>
      <c r="V207" s="167"/>
    </row>
    <row r="208" spans="3:22" s="147" customFormat="1" ht="10.5">
      <c r="C208" s="175"/>
      <c r="F208" s="152"/>
      <c r="G208" s="152"/>
      <c r="S208" s="153"/>
      <c r="T208" s="166"/>
      <c r="V208" s="167"/>
    </row>
    <row r="209" spans="3:22" s="147" customFormat="1" ht="10.5">
      <c r="C209" s="175"/>
      <c r="F209" s="152"/>
      <c r="G209" s="152"/>
      <c r="S209" s="153"/>
      <c r="T209" s="166"/>
      <c r="V209" s="167"/>
    </row>
    <row r="210" spans="3:22" s="147" customFormat="1" ht="10.5">
      <c r="C210" s="175"/>
      <c r="F210" s="152"/>
      <c r="G210" s="152"/>
      <c r="S210" s="153"/>
      <c r="T210" s="166"/>
      <c r="V210" s="167"/>
    </row>
    <row r="211" spans="3:22" s="147" customFormat="1" ht="10.5">
      <c r="C211" s="175"/>
      <c r="F211" s="152"/>
      <c r="G211" s="152"/>
      <c r="S211" s="153"/>
      <c r="T211" s="166"/>
      <c r="V211" s="167"/>
    </row>
    <row r="212" spans="3:22" s="147" customFormat="1" ht="10.5">
      <c r="C212" s="175"/>
      <c r="F212" s="152"/>
      <c r="G212" s="152"/>
      <c r="S212" s="153"/>
      <c r="T212" s="166"/>
      <c r="V212" s="167"/>
    </row>
    <row r="213" spans="3:22" s="147" customFormat="1" ht="10.5">
      <c r="C213" s="175"/>
      <c r="F213" s="152"/>
      <c r="G213" s="152"/>
      <c r="S213" s="153"/>
      <c r="T213" s="166"/>
      <c r="V213" s="167"/>
    </row>
    <row r="214" spans="3:22" s="147" customFormat="1" ht="10.5">
      <c r="C214" s="175"/>
      <c r="F214" s="152"/>
      <c r="G214" s="152"/>
      <c r="S214" s="153"/>
      <c r="T214" s="166"/>
      <c r="V214" s="167"/>
    </row>
    <row r="215" spans="3:22" s="147" customFormat="1" ht="10.5">
      <c r="C215" s="175"/>
      <c r="F215" s="152"/>
      <c r="G215" s="152"/>
      <c r="S215" s="153"/>
      <c r="T215" s="166"/>
      <c r="V215" s="167"/>
    </row>
    <row r="216" spans="3:22" s="147" customFormat="1" ht="10.5">
      <c r="C216" s="175"/>
      <c r="F216" s="152"/>
      <c r="G216" s="152"/>
      <c r="S216" s="153"/>
      <c r="T216" s="166"/>
      <c r="V216" s="167"/>
    </row>
    <row r="217" spans="3:22" s="147" customFormat="1" ht="10.5">
      <c r="C217" s="175"/>
      <c r="F217" s="152"/>
      <c r="G217" s="152"/>
      <c r="S217" s="153"/>
      <c r="T217" s="166"/>
      <c r="V217" s="167"/>
    </row>
    <row r="218" spans="3:22" s="147" customFormat="1" ht="10.5">
      <c r="C218" s="175"/>
      <c r="F218" s="152"/>
      <c r="G218" s="152"/>
      <c r="S218" s="153"/>
      <c r="T218" s="166"/>
      <c r="V218" s="167"/>
    </row>
    <row r="219" spans="3:22" s="147" customFormat="1" ht="10.5">
      <c r="C219" s="175"/>
      <c r="F219" s="152"/>
      <c r="G219" s="152"/>
      <c r="S219" s="153"/>
      <c r="T219" s="166"/>
      <c r="V219" s="167"/>
    </row>
    <row r="220" spans="3:22" s="147" customFormat="1" ht="10.5">
      <c r="C220" s="175"/>
      <c r="F220" s="152"/>
      <c r="G220" s="152"/>
      <c r="S220" s="153"/>
      <c r="T220" s="166"/>
      <c r="V220" s="167"/>
    </row>
    <row r="221" spans="3:22" s="147" customFormat="1" ht="10.5">
      <c r="C221" s="175"/>
      <c r="F221" s="152"/>
      <c r="G221" s="152"/>
      <c r="S221" s="153"/>
      <c r="T221" s="166"/>
      <c r="V221" s="167"/>
    </row>
    <row r="222" spans="3:22" s="147" customFormat="1" ht="10.5">
      <c r="C222" s="175"/>
      <c r="F222" s="152"/>
      <c r="G222" s="152"/>
      <c r="S222" s="153"/>
      <c r="T222" s="166"/>
      <c r="V222" s="167"/>
    </row>
    <row r="223" spans="3:22" s="147" customFormat="1" ht="10.5">
      <c r="C223" s="175"/>
      <c r="F223" s="152"/>
      <c r="G223" s="152"/>
      <c r="S223" s="153"/>
      <c r="T223" s="166"/>
      <c r="V223" s="167"/>
    </row>
    <row r="224" spans="3:22" s="147" customFormat="1" ht="10.5">
      <c r="C224" s="175"/>
      <c r="F224" s="152"/>
      <c r="G224" s="152"/>
      <c r="S224" s="153"/>
      <c r="T224" s="166"/>
      <c r="V224" s="167"/>
    </row>
    <row r="225" spans="3:22" s="147" customFormat="1" ht="10.5">
      <c r="C225" s="175"/>
      <c r="F225" s="152"/>
      <c r="G225" s="152"/>
      <c r="S225" s="153"/>
      <c r="T225" s="166"/>
      <c r="V225" s="167"/>
    </row>
    <row r="226" spans="3:22" s="147" customFormat="1" ht="10.5">
      <c r="C226" s="175"/>
      <c r="F226" s="152"/>
      <c r="G226" s="152"/>
      <c r="S226" s="153"/>
      <c r="T226" s="166"/>
      <c r="V226" s="167"/>
    </row>
    <row r="227" spans="3:22" s="147" customFormat="1" ht="10.5">
      <c r="C227" s="175"/>
      <c r="F227" s="152"/>
      <c r="G227" s="152"/>
      <c r="S227" s="153"/>
      <c r="T227" s="166"/>
      <c r="V227" s="167"/>
    </row>
    <row r="228" spans="3:22" s="147" customFormat="1" ht="10.5">
      <c r="C228" s="175"/>
      <c r="F228" s="152"/>
      <c r="G228" s="152"/>
      <c r="S228" s="153"/>
      <c r="T228" s="166"/>
      <c r="V228" s="167"/>
    </row>
    <row r="229" spans="3:22" s="147" customFormat="1" ht="10.5">
      <c r="C229" s="175"/>
      <c r="F229" s="152"/>
      <c r="G229" s="152"/>
      <c r="S229" s="153"/>
      <c r="T229" s="166"/>
      <c r="V229" s="167"/>
    </row>
    <row r="230" spans="3:22" s="147" customFormat="1" ht="10.5">
      <c r="C230" s="175"/>
      <c r="F230" s="152"/>
      <c r="G230" s="152"/>
      <c r="S230" s="153"/>
      <c r="T230" s="166"/>
      <c r="V230" s="167"/>
    </row>
    <row r="231" spans="3:22" s="147" customFormat="1" ht="10.5">
      <c r="C231" s="175"/>
      <c r="F231" s="152"/>
      <c r="G231" s="152"/>
      <c r="S231" s="153"/>
      <c r="T231" s="166"/>
      <c r="V231" s="167"/>
    </row>
    <row r="232" spans="3:22" s="147" customFormat="1" ht="10.5">
      <c r="C232" s="175"/>
      <c r="F232" s="152"/>
      <c r="G232" s="152"/>
      <c r="S232" s="153"/>
      <c r="T232" s="166"/>
      <c r="V232" s="167"/>
    </row>
    <row r="233" spans="3:22" s="147" customFormat="1" ht="10.5">
      <c r="C233" s="175"/>
      <c r="F233" s="152"/>
      <c r="G233" s="152"/>
      <c r="S233" s="153"/>
      <c r="T233" s="166"/>
      <c r="V233" s="167"/>
    </row>
    <row r="234" spans="3:22" s="147" customFormat="1" ht="10.5">
      <c r="C234" s="175"/>
      <c r="F234" s="152"/>
      <c r="G234" s="152"/>
      <c r="S234" s="153"/>
      <c r="T234" s="166"/>
      <c r="V234" s="167"/>
    </row>
    <row r="235" spans="3:22" s="147" customFormat="1" ht="10.5">
      <c r="C235" s="175"/>
      <c r="F235" s="152"/>
      <c r="G235" s="152"/>
      <c r="S235" s="153"/>
      <c r="T235" s="166"/>
      <c r="V235" s="167"/>
    </row>
    <row r="236" spans="3:22" s="147" customFormat="1" ht="10.5">
      <c r="C236" s="175"/>
      <c r="F236" s="152"/>
      <c r="G236" s="152"/>
      <c r="S236" s="153"/>
      <c r="T236" s="166"/>
      <c r="V236" s="167"/>
    </row>
    <row r="237" spans="3:22" s="147" customFormat="1" ht="10.5">
      <c r="C237" s="175"/>
      <c r="F237" s="152"/>
      <c r="G237" s="152"/>
      <c r="S237" s="153"/>
      <c r="T237" s="166"/>
      <c r="V237" s="167"/>
    </row>
    <row r="238" spans="3:22" s="147" customFormat="1" ht="10.5">
      <c r="C238" s="175"/>
      <c r="F238" s="152"/>
      <c r="G238" s="152"/>
      <c r="S238" s="153"/>
      <c r="T238" s="166"/>
      <c r="V238" s="167"/>
    </row>
    <row r="239" spans="3:22" s="147" customFormat="1" ht="10.5">
      <c r="C239" s="175"/>
      <c r="F239" s="152"/>
      <c r="G239" s="152"/>
      <c r="S239" s="153"/>
      <c r="T239" s="166"/>
      <c r="V239" s="167"/>
    </row>
    <row r="240" spans="3:22" s="147" customFormat="1" ht="10.5">
      <c r="C240" s="175"/>
      <c r="F240" s="152"/>
      <c r="G240" s="152"/>
      <c r="S240" s="153"/>
      <c r="T240" s="166"/>
      <c r="V240" s="167"/>
    </row>
  </sheetData>
  <sheetProtection/>
  <mergeCells count="46">
    <mergeCell ref="B44:D44"/>
    <mergeCell ref="C45:D45"/>
    <mergeCell ref="C23:D23"/>
    <mergeCell ref="B39:D39"/>
    <mergeCell ref="C27:D27"/>
    <mergeCell ref="C37:D37"/>
    <mergeCell ref="C38:D38"/>
    <mergeCell ref="C36:D36"/>
    <mergeCell ref="C29:D29"/>
    <mergeCell ref="C35:D35"/>
    <mergeCell ref="C11:D11"/>
    <mergeCell ref="C12:D12"/>
    <mergeCell ref="C13:D13"/>
    <mergeCell ref="C26:D26"/>
    <mergeCell ref="C24:D24"/>
    <mergeCell ref="C22:D22"/>
    <mergeCell ref="C14:D14"/>
    <mergeCell ref="B5:D5"/>
    <mergeCell ref="B4:E4"/>
    <mergeCell ref="C9:D9"/>
    <mergeCell ref="C10:D10"/>
    <mergeCell ref="C6:D6"/>
    <mergeCell ref="C51:D51"/>
    <mergeCell ref="C8:D8"/>
    <mergeCell ref="C7:D7"/>
    <mergeCell ref="B16:D16"/>
    <mergeCell ref="C18:D18"/>
    <mergeCell ref="C19:D19"/>
    <mergeCell ref="C17:D17"/>
    <mergeCell ref="C40:D40"/>
    <mergeCell ref="C20:D20"/>
    <mergeCell ref="C42:D42"/>
    <mergeCell ref="B50:D50"/>
    <mergeCell ref="C49:D49"/>
    <mergeCell ref="C15:D15"/>
    <mergeCell ref="C34:D34"/>
    <mergeCell ref="C33:D33"/>
    <mergeCell ref="B32:D32"/>
    <mergeCell ref="C41:D41"/>
    <mergeCell ref="C48:D48"/>
    <mergeCell ref="C47:D47"/>
    <mergeCell ref="C46:D46"/>
    <mergeCell ref="C30:D30"/>
    <mergeCell ref="C21:D21"/>
    <mergeCell ref="C25:D25"/>
    <mergeCell ref="B28:D28"/>
  </mergeCells>
  <printOptions/>
  <pageMargins left="1.3779527559055118" right="0.7874015748031497" top="0.7874015748031497" bottom="0.984251968503937" header="0.5118110236220472" footer="0.5118110236220472"/>
  <pageSetup horizontalDpi="1200" verticalDpi="1200" orientation="landscape" paperSize="8" scale="90" r:id="rId1"/>
  <headerFooter alignWithMargins="0">
    <oddFooter>&amp;L&amp;8会計学を学ぼう！
http://financial.mook.to/&amp;R&amp;8&amp;D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3"/>
  <sheetViews>
    <sheetView showGridLines="0" showRowColHeaders="0" showZeros="0" tabSelected="1" workbookViewId="0" topLeftCell="A1">
      <pane xSplit="5" ySplit="4" topLeftCell="F5" activePane="bottomRight" state="frozen"/>
      <selection pane="topLeft" activeCell="C47" sqref="C47:D47"/>
      <selection pane="topRight" activeCell="C47" sqref="C47:D47"/>
      <selection pane="bottomLeft" activeCell="C47" sqref="C47:D47"/>
      <selection pane="bottomRight" activeCell="L11" sqref="L11"/>
    </sheetView>
  </sheetViews>
  <sheetFormatPr defaultColWidth="9.00390625" defaultRowHeight="12.75"/>
  <cols>
    <col min="1" max="1" width="2.75390625" style="162" customWidth="1"/>
    <col min="2" max="3" width="1.75390625" style="162" customWidth="1"/>
    <col min="4" max="4" width="30.25390625" style="162" customWidth="1"/>
    <col min="5" max="5" width="0.875" style="162" customWidth="1"/>
    <col min="6" max="19" width="11.25390625" style="162" customWidth="1"/>
    <col min="20" max="20" width="11.25390625" style="163" customWidth="1"/>
    <col min="21" max="21" width="11.125" style="164" customWidth="1"/>
    <col min="22" max="22" width="2.625" style="162" customWidth="1"/>
    <col min="23" max="16384" width="9.125" style="162" customWidth="1"/>
  </cols>
  <sheetData>
    <row r="1" spans="1:22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84"/>
      <c r="U1" s="90"/>
      <c r="V1" s="2"/>
    </row>
    <row r="2" spans="1:22" s="147" customFormat="1" ht="15" customHeight="1">
      <c r="A2" s="1"/>
      <c r="B2" s="22" t="s">
        <v>57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4"/>
      <c r="U2" s="84"/>
      <c r="V2" s="1"/>
    </row>
    <row r="3" spans="1:22" s="147" customFormat="1" ht="15" customHeight="1">
      <c r="A3" s="1"/>
      <c r="B3" s="112" t="s">
        <v>131</v>
      </c>
      <c r="C3" s="1"/>
      <c r="D3" s="1"/>
      <c r="E3" s="1"/>
      <c r="F3" s="14"/>
      <c r="G3" s="14"/>
      <c r="H3" s="1"/>
      <c r="I3" s="1"/>
      <c r="J3" s="1"/>
      <c r="K3" s="1"/>
      <c r="L3" s="1"/>
      <c r="M3" s="1"/>
      <c r="N3" s="1"/>
      <c r="O3" s="1"/>
      <c r="P3" s="1"/>
      <c r="Q3" s="11"/>
      <c r="R3" s="111"/>
      <c r="S3" s="14" t="s">
        <v>116</v>
      </c>
      <c r="T3" s="84"/>
      <c r="U3" s="84"/>
      <c r="V3" s="1"/>
    </row>
    <row r="4" spans="1:22" s="147" customFormat="1" ht="19.5" customHeight="1">
      <c r="A4" s="1"/>
      <c r="B4" s="196" t="s">
        <v>0</v>
      </c>
      <c r="C4" s="197"/>
      <c r="D4" s="197"/>
      <c r="E4" s="198"/>
      <c r="F4" s="58" t="s">
        <v>129</v>
      </c>
      <c r="G4" s="61" t="s">
        <v>130</v>
      </c>
      <c r="H4" s="56" t="s">
        <v>93</v>
      </c>
      <c r="I4" s="57" t="s">
        <v>94</v>
      </c>
      <c r="J4" s="56" t="s">
        <v>95</v>
      </c>
      <c r="K4" s="57" t="s">
        <v>96</v>
      </c>
      <c r="L4" s="56" t="s">
        <v>97</v>
      </c>
      <c r="M4" s="57" t="s">
        <v>98</v>
      </c>
      <c r="N4" s="56" t="s">
        <v>99</v>
      </c>
      <c r="O4" s="57" t="s">
        <v>100</v>
      </c>
      <c r="P4" s="56" t="s">
        <v>101</v>
      </c>
      <c r="Q4" s="57" t="s">
        <v>102</v>
      </c>
      <c r="R4" s="56" t="s">
        <v>103</v>
      </c>
      <c r="S4" s="58" t="s">
        <v>119</v>
      </c>
      <c r="T4" s="85" t="s">
        <v>123</v>
      </c>
      <c r="U4" s="84" t="s">
        <v>122</v>
      </c>
      <c r="V4" s="1"/>
    </row>
    <row r="5" spans="1:34" s="159" customFormat="1" ht="14.25" customHeight="1">
      <c r="A5" s="76"/>
      <c r="B5" s="132"/>
      <c r="C5" s="195" t="s">
        <v>33</v>
      </c>
      <c r="D5" s="195"/>
      <c r="E5" s="59"/>
      <c r="F5" s="70"/>
      <c r="G5" s="133"/>
      <c r="H5" s="134"/>
      <c r="I5" s="60"/>
      <c r="J5" s="134"/>
      <c r="K5" s="60"/>
      <c r="L5" s="134"/>
      <c r="M5" s="60"/>
      <c r="N5" s="134"/>
      <c r="O5" s="60"/>
      <c r="P5" s="134"/>
      <c r="Q5" s="60"/>
      <c r="R5" s="134"/>
      <c r="S5" s="70">
        <f>SUM(G5:R5)</f>
        <v>0</v>
      </c>
      <c r="T5" s="86" t="e">
        <f>S5/S$5</f>
        <v>#DIV/0!</v>
      </c>
      <c r="U5" s="87" t="e">
        <f>S5/F5</f>
        <v>#DIV/0!</v>
      </c>
      <c r="V5" s="75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</row>
    <row r="6" spans="1:34" s="157" customFormat="1" ht="14.25" customHeight="1">
      <c r="A6" s="73"/>
      <c r="B6" s="74"/>
      <c r="C6" s="189" t="s">
        <v>34</v>
      </c>
      <c r="D6" s="189"/>
      <c r="E6" s="45"/>
      <c r="F6" s="64"/>
      <c r="G6" s="62"/>
      <c r="H6" s="21"/>
      <c r="I6" s="30"/>
      <c r="J6" s="21"/>
      <c r="K6" s="30"/>
      <c r="L6" s="21"/>
      <c r="M6" s="30"/>
      <c r="N6" s="21"/>
      <c r="O6" s="30"/>
      <c r="P6" s="21"/>
      <c r="Q6" s="30"/>
      <c r="R6" s="21"/>
      <c r="S6" s="64">
        <f>SUM(G6:R6)</f>
        <v>0</v>
      </c>
      <c r="T6" s="88"/>
      <c r="U6" s="89"/>
      <c r="V6" s="72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</row>
    <row r="7" spans="1:34" s="159" customFormat="1" ht="14.25" customHeight="1">
      <c r="A7" s="76"/>
      <c r="B7" s="135"/>
      <c r="C7" s="19"/>
      <c r="D7" s="19" t="s">
        <v>35</v>
      </c>
      <c r="E7" s="51"/>
      <c r="F7" s="71">
        <f aca="true" t="shared" si="0" ref="F7:R7">F5-F6</f>
        <v>0</v>
      </c>
      <c r="G7" s="136">
        <f t="shared" si="0"/>
        <v>0</v>
      </c>
      <c r="H7" s="137">
        <f t="shared" si="0"/>
        <v>0</v>
      </c>
      <c r="I7" s="31">
        <f t="shared" si="0"/>
        <v>0</v>
      </c>
      <c r="J7" s="137">
        <f t="shared" si="0"/>
        <v>0</v>
      </c>
      <c r="K7" s="31">
        <f t="shared" si="0"/>
        <v>0</v>
      </c>
      <c r="L7" s="137">
        <f t="shared" si="0"/>
        <v>0</v>
      </c>
      <c r="M7" s="31">
        <f t="shared" si="0"/>
        <v>0</v>
      </c>
      <c r="N7" s="137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137">
        <f t="shared" si="0"/>
        <v>0</v>
      </c>
      <c r="S7" s="71">
        <f aca="true" t="shared" si="1" ref="S7:S30">SUM(G7:R7)</f>
        <v>0</v>
      </c>
      <c r="T7" s="86" t="e">
        <f>S7/S$5</f>
        <v>#DIV/0!</v>
      </c>
      <c r="U7" s="87" t="e">
        <f>S7/F7</f>
        <v>#DIV/0!</v>
      </c>
      <c r="V7" s="75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</row>
    <row r="8" spans="1:34" s="157" customFormat="1" ht="14.25" customHeight="1">
      <c r="A8" s="73"/>
      <c r="B8" s="74"/>
      <c r="C8" s="189" t="s">
        <v>36</v>
      </c>
      <c r="D8" s="189"/>
      <c r="E8" s="45"/>
      <c r="F8" s="64"/>
      <c r="G8" s="62"/>
      <c r="H8" s="21"/>
      <c r="I8" s="30"/>
      <c r="J8" s="21"/>
      <c r="K8" s="30"/>
      <c r="L8" s="21"/>
      <c r="M8" s="30"/>
      <c r="N8" s="21"/>
      <c r="O8" s="30"/>
      <c r="P8" s="21"/>
      <c r="Q8" s="30"/>
      <c r="R8" s="21"/>
      <c r="S8" s="64">
        <f>SUM(G8:R8)</f>
        <v>0</v>
      </c>
      <c r="T8" s="88"/>
      <c r="U8" s="89" t="e">
        <f>S8/F8</f>
        <v>#DIV/0!</v>
      </c>
      <c r="V8" s="72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</row>
    <row r="9" spans="1:34" s="159" customFormat="1" ht="14.25" customHeight="1">
      <c r="A9" s="76"/>
      <c r="B9" s="135"/>
      <c r="C9" s="138"/>
      <c r="D9" s="19" t="s">
        <v>37</v>
      </c>
      <c r="E9" s="51"/>
      <c r="F9" s="71">
        <f>F7-F8</f>
        <v>0</v>
      </c>
      <c r="G9" s="136">
        <f>G7-G8</f>
        <v>0</v>
      </c>
      <c r="H9" s="137">
        <f aca="true" t="shared" si="2" ref="H9:Q9">H5-H6-H8</f>
        <v>0</v>
      </c>
      <c r="I9" s="31">
        <f t="shared" si="2"/>
        <v>0</v>
      </c>
      <c r="J9" s="137">
        <f t="shared" si="2"/>
        <v>0</v>
      </c>
      <c r="K9" s="31">
        <f t="shared" si="2"/>
        <v>0</v>
      </c>
      <c r="L9" s="137">
        <f t="shared" si="2"/>
        <v>0</v>
      </c>
      <c r="M9" s="31">
        <f t="shared" si="2"/>
        <v>0</v>
      </c>
      <c r="N9" s="137">
        <f t="shared" si="2"/>
        <v>0</v>
      </c>
      <c r="O9" s="31">
        <f t="shared" si="2"/>
        <v>0</v>
      </c>
      <c r="P9" s="31">
        <f t="shared" si="2"/>
        <v>0</v>
      </c>
      <c r="Q9" s="31">
        <f t="shared" si="2"/>
        <v>0</v>
      </c>
      <c r="R9" s="31">
        <f>R5-R6-R8</f>
        <v>0</v>
      </c>
      <c r="S9" s="71">
        <f t="shared" si="1"/>
        <v>0</v>
      </c>
      <c r="T9" s="86" t="e">
        <f>S9/S$5</f>
        <v>#DIV/0!</v>
      </c>
      <c r="U9" s="87" t="e">
        <f>S9/F9</f>
        <v>#DIV/0!</v>
      </c>
      <c r="V9" s="75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</row>
    <row r="10" spans="1:34" s="157" customFormat="1" ht="14.25" customHeight="1">
      <c r="A10" s="73"/>
      <c r="B10" s="74"/>
      <c r="C10" s="189" t="s">
        <v>38</v>
      </c>
      <c r="D10" s="189"/>
      <c r="E10" s="45"/>
      <c r="F10" s="64"/>
      <c r="G10" s="62"/>
      <c r="H10" s="21"/>
      <c r="I10" s="30"/>
      <c r="J10" s="21"/>
      <c r="K10" s="30"/>
      <c r="L10" s="21"/>
      <c r="M10" s="30"/>
      <c r="N10" s="21"/>
      <c r="O10" s="30"/>
      <c r="P10" s="21"/>
      <c r="Q10" s="30"/>
      <c r="R10" s="21"/>
      <c r="S10" s="64">
        <f t="shared" si="1"/>
        <v>0</v>
      </c>
      <c r="T10" s="88"/>
      <c r="U10" s="89" t="e">
        <f>S10/F10</f>
        <v>#DIV/0!</v>
      </c>
      <c r="V10" s="72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</row>
    <row r="11" spans="1:34" s="157" customFormat="1" ht="14.25" customHeight="1">
      <c r="A11" s="73"/>
      <c r="B11" s="74"/>
      <c r="C11" s="189" t="s">
        <v>39</v>
      </c>
      <c r="D11" s="189"/>
      <c r="E11" s="45"/>
      <c r="F11" s="64"/>
      <c r="G11" s="62"/>
      <c r="H11" s="21"/>
      <c r="I11" s="30"/>
      <c r="J11" s="21"/>
      <c r="K11" s="30"/>
      <c r="L11" s="21"/>
      <c r="M11" s="30"/>
      <c r="N11" s="21"/>
      <c r="O11" s="30"/>
      <c r="P11" s="21"/>
      <c r="Q11" s="30"/>
      <c r="R11" s="21"/>
      <c r="S11" s="64">
        <f t="shared" si="1"/>
        <v>0</v>
      </c>
      <c r="T11" s="110"/>
      <c r="U11" s="89" t="e">
        <f>S11/F11</f>
        <v>#DIV/0!</v>
      </c>
      <c r="V11" s="72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s="157" customFormat="1" ht="14.25" customHeight="1">
      <c r="A12" s="73"/>
      <c r="B12" s="74"/>
      <c r="C12" s="189" t="s">
        <v>104</v>
      </c>
      <c r="D12" s="189"/>
      <c r="E12" s="45"/>
      <c r="F12" s="64"/>
      <c r="G12" s="62"/>
      <c r="H12" s="21"/>
      <c r="I12" s="30"/>
      <c r="J12" s="21"/>
      <c r="K12" s="30"/>
      <c r="L12" s="21"/>
      <c r="M12" s="30"/>
      <c r="N12" s="21"/>
      <c r="O12" s="30"/>
      <c r="P12" s="21"/>
      <c r="Q12" s="30"/>
      <c r="R12" s="21"/>
      <c r="S12" s="64">
        <f t="shared" si="1"/>
        <v>0</v>
      </c>
      <c r="T12" s="88"/>
      <c r="U12" s="89"/>
      <c r="V12" s="72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</row>
    <row r="13" spans="1:34" s="157" customFormat="1" ht="14.25" customHeight="1">
      <c r="A13" s="73"/>
      <c r="B13" s="74"/>
      <c r="C13" s="189" t="s">
        <v>40</v>
      </c>
      <c r="D13" s="189"/>
      <c r="E13" s="45"/>
      <c r="F13" s="64"/>
      <c r="G13" s="62"/>
      <c r="H13" s="21"/>
      <c r="I13" s="30"/>
      <c r="J13" s="21"/>
      <c r="K13" s="30"/>
      <c r="L13" s="21"/>
      <c r="M13" s="30"/>
      <c r="N13" s="21"/>
      <c r="O13" s="30"/>
      <c r="P13" s="21"/>
      <c r="Q13" s="30"/>
      <c r="R13" s="21"/>
      <c r="S13" s="64">
        <f t="shared" si="1"/>
        <v>0</v>
      </c>
      <c r="T13" s="88"/>
      <c r="U13" s="89"/>
      <c r="V13" s="72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</row>
    <row r="14" spans="1:34" s="157" customFormat="1" ht="14.25" customHeight="1">
      <c r="A14" s="73"/>
      <c r="B14" s="74"/>
      <c r="C14" s="189" t="s">
        <v>41</v>
      </c>
      <c r="D14" s="189"/>
      <c r="E14" s="45"/>
      <c r="F14" s="64"/>
      <c r="G14" s="62"/>
      <c r="H14" s="21"/>
      <c r="I14" s="30"/>
      <c r="J14" s="21"/>
      <c r="K14" s="30"/>
      <c r="L14" s="21"/>
      <c r="M14" s="30"/>
      <c r="N14" s="21"/>
      <c r="O14" s="30"/>
      <c r="P14" s="21"/>
      <c r="Q14" s="30"/>
      <c r="R14" s="21"/>
      <c r="S14" s="64">
        <f t="shared" si="1"/>
        <v>0</v>
      </c>
      <c r="T14" s="88"/>
      <c r="U14" s="89" t="e">
        <f>S14/F14</f>
        <v>#DIV/0!</v>
      </c>
      <c r="V14" s="72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</row>
    <row r="15" spans="1:34" s="157" customFormat="1" ht="14.25" customHeight="1">
      <c r="A15" s="73"/>
      <c r="B15" s="74"/>
      <c r="C15" s="77"/>
      <c r="D15" s="20" t="s">
        <v>42</v>
      </c>
      <c r="E15" s="45"/>
      <c r="F15" s="64">
        <f aca="true" t="shared" si="3" ref="F15:R15">SUM(F10:F14)</f>
        <v>0</v>
      </c>
      <c r="G15" s="62">
        <f t="shared" si="3"/>
        <v>0</v>
      </c>
      <c r="H15" s="21">
        <f t="shared" si="3"/>
        <v>0</v>
      </c>
      <c r="I15" s="30">
        <f t="shared" si="3"/>
        <v>0</v>
      </c>
      <c r="J15" s="21">
        <f t="shared" si="3"/>
        <v>0</v>
      </c>
      <c r="K15" s="30">
        <f t="shared" si="3"/>
        <v>0</v>
      </c>
      <c r="L15" s="21">
        <f t="shared" si="3"/>
        <v>0</v>
      </c>
      <c r="M15" s="30">
        <f t="shared" si="3"/>
        <v>0</v>
      </c>
      <c r="N15" s="21">
        <f t="shared" si="3"/>
        <v>0</v>
      </c>
      <c r="O15" s="30">
        <f t="shared" si="3"/>
        <v>0</v>
      </c>
      <c r="P15" s="30">
        <f t="shared" si="3"/>
        <v>0</v>
      </c>
      <c r="Q15" s="30">
        <f t="shared" si="3"/>
        <v>0</v>
      </c>
      <c r="R15" s="21">
        <f t="shared" si="3"/>
        <v>0</v>
      </c>
      <c r="S15" s="64">
        <f t="shared" si="1"/>
        <v>0</v>
      </c>
      <c r="T15" s="88"/>
      <c r="U15" s="89"/>
      <c r="V15" s="72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</row>
    <row r="16" spans="1:34" s="157" customFormat="1" ht="14.25" customHeight="1">
      <c r="A16" s="73"/>
      <c r="B16" s="74"/>
      <c r="C16" s="189" t="s">
        <v>43</v>
      </c>
      <c r="D16" s="189"/>
      <c r="E16" s="45"/>
      <c r="F16" s="64"/>
      <c r="G16" s="62"/>
      <c r="H16" s="21"/>
      <c r="I16" s="30"/>
      <c r="J16" s="21"/>
      <c r="K16" s="30"/>
      <c r="L16" s="21"/>
      <c r="M16" s="30"/>
      <c r="N16" s="21"/>
      <c r="O16" s="30"/>
      <c r="P16" s="21"/>
      <c r="Q16" s="30"/>
      <c r="R16" s="21"/>
      <c r="S16" s="64">
        <f t="shared" si="1"/>
        <v>0</v>
      </c>
      <c r="T16" s="88"/>
      <c r="U16" s="89" t="e">
        <f aca="true" t="shared" si="4" ref="U16:U30">S16/F16</f>
        <v>#DIV/0!</v>
      </c>
      <c r="V16" s="72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</row>
    <row r="17" spans="1:34" s="157" customFormat="1" ht="14.25" customHeight="1">
      <c r="A17" s="73"/>
      <c r="B17" s="74"/>
      <c r="C17" s="189" t="s">
        <v>44</v>
      </c>
      <c r="D17" s="189"/>
      <c r="E17" s="45"/>
      <c r="F17" s="64"/>
      <c r="G17" s="62"/>
      <c r="H17" s="21"/>
      <c r="I17" s="30"/>
      <c r="J17" s="21"/>
      <c r="K17" s="30"/>
      <c r="L17" s="21"/>
      <c r="M17" s="30"/>
      <c r="N17" s="21"/>
      <c r="O17" s="30"/>
      <c r="P17" s="21"/>
      <c r="Q17" s="30"/>
      <c r="R17" s="21"/>
      <c r="S17" s="64">
        <f t="shared" si="1"/>
        <v>0</v>
      </c>
      <c r="T17" s="88"/>
      <c r="U17" s="89" t="e">
        <f t="shared" si="4"/>
        <v>#DIV/0!</v>
      </c>
      <c r="V17" s="72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</row>
    <row r="18" spans="1:34" s="157" customFormat="1" ht="14.25" customHeight="1">
      <c r="A18" s="73"/>
      <c r="B18" s="74"/>
      <c r="C18" s="189" t="s">
        <v>45</v>
      </c>
      <c r="D18" s="189"/>
      <c r="E18" s="45"/>
      <c r="F18" s="64"/>
      <c r="G18" s="62"/>
      <c r="H18" s="21"/>
      <c r="I18" s="30"/>
      <c r="J18" s="21"/>
      <c r="K18" s="30"/>
      <c r="L18" s="21"/>
      <c r="M18" s="30"/>
      <c r="N18" s="21"/>
      <c r="O18" s="30"/>
      <c r="P18" s="21"/>
      <c r="Q18" s="30"/>
      <c r="R18" s="21"/>
      <c r="S18" s="64">
        <f t="shared" si="1"/>
        <v>0</v>
      </c>
      <c r="T18" s="88"/>
      <c r="U18" s="89" t="e">
        <f t="shared" si="4"/>
        <v>#DIV/0!</v>
      </c>
      <c r="V18" s="72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</row>
    <row r="19" spans="1:34" s="157" customFormat="1" ht="14.25" customHeight="1">
      <c r="A19" s="73"/>
      <c r="B19" s="74"/>
      <c r="C19" s="77"/>
      <c r="D19" s="20" t="s">
        <v>46</v>
      </c>
      <c r="E19" s="45"/>
      <c r="F19" s="64">
        <f aca="true" t="shared" si="5" ref="F19:R19">SUM(F16:F18)</f>
        <v>0</v>
      </c>
      <c r="G19" s="62">
        <f t="shared" si="5"/>
        <v>0</v>
      </c>
      <c r="H19" s="21">
        <f t="shared" si="5"/>
        <v>0</v>
      </c>
      <c r="I19" s="30">
        <f t="shared" si="5"/>
        <v>0</v>
      </c>
      <c r="J19" s="21">
        <f t="shared" si="5"/>
        <v>0</v>
      </c>
      <c r="K19" s="30">
        <f t="shared" si="5"/>
        <v>0</v>
      </c>
      <c r="L19" s="21">
        <f t="shared" si="5"/>
        <v>0</v>
      </c>
      <c r="M19" s="30">
        <f t="shared" si="5"/>
        <v>0</v>
      </c>
      <c r="N19" s="21">
        <f t="shared" si="5"/>
        <v>0</v>
      </c>
      <c r="O19" s="30">
        <f t="shared" si="5"/>
        <v>0</v>
      </c>
      <c r="P19" s="30">
        <f t="shared" si="5"/>
        <v>0</v>
      </c>
      <c r="Q19" s="30">
        <f t="shared" si="5"/>
        <v>0</v>
      </c>
      <c r="R19" s="21">
        <f t="shared" si="5"/>
        <v>0</v>
      </c>
      <c r="S19" s="64">
        <f t="shared" si="1"/>
        <v>0</v>
      </c>
      <c r="T19" s="88"/>
      <c r="U19" s="89" t="e">
        <f t="shared" si="4"/>
        <v>#DIV/0!</v>
      </c>
      <c r="V19" s="72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</row>
    <row r="20" spans="1:34" s="159" customFormat="1" ht="14.25" customHeight="1">
      <c r="A20" s="76"/>
      <c r="B20" s="135"/>
      <c r="C20" s="138"/>
      <c r="D20" s="19" t="s">
        <v>47</v>
      </c>
      <c r="E20" s="51"/>
      <c r="F20" s="71">
        <f aca="true" t="shared" si="6" ref="F20:R20">F9+F15-F19</f>
        <v>0</v>
      </c>
      <c r="G20" s="136">
        <f t="shared" si="6"/>
        <v>0</v>
      </c>
      <c r="H20" s="137">
        <f t="shared" si="6"/>
        <v>0</v>
      </c>
      <c r="I20" s="31">
        <f t="shared" si="6"/>
        <v>0</v>
      </c>
      <c r="J20" s="137">
        <f t="shared" si="6"/>
        <v>0</v>
      </c>
      <c r="K20" s="31">
        <f t="shared" si="6"/>
        <v>0</v>
      </c>
      <c r="L20" s="137">
        <f t="shared" si="6"/>
        <v>0</v>
      </c>
      <c r="M20" s="31">
        <f t="shared" si="6"/>
        <v>0</v>
      </c>
      <c r="N20" s="137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137">
        <f t="shared" si="6"/>
        <v>0</v>
      </c>
      <c r="S20" s="71">
        <f t="shared" si="1"/>
        <v>0</v>
      </c>
      <c r="T20" s="86" t="e">
        <f>S20/S$5</f>
        <v>#DIV/0!</v>
      </c>
      <c r="U20" s="87" t="e">
        <f t="shared" si="4"/>
        <v>#DIV/0!</v>
      </c>
      <c r="V20" s="75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</row>
    <row r="21" spans="1:34" s="157" customFormat="1" ht="14.25" customHeight="1">
      <c r="A21" s="73"/>
      <c r="B21" s="74"/>
      <c r="C21" s="189" t="s">
        <v>48</v>
      </c>
      <c r="D21" s="189"/>
      <c r="E21" s="45"/>
      <c r="F21" s="64"/>
      <c r="G21" s="62"/>
      <c r="H21" s="21"/>
      <c r="I21" s="30"/>
      <c r="J21" s="21"/>
      <c r="K21" s="30"/>
      <c r="L21" s="21"/>
      <c r="M21" s="30"/>
      <c r="N21" s="21"/>
      <c r="O21" s="30"/>
      <c r="P21" s="21"/>
      <c r="Q21" s="30"/>
      <c r="R21" s="21"/>
      <c r="S21" s="64">
        <f t="shared" si="1"/>
        <v>0</v>
      </c>
      <c r="T21" s="88"/>
      <c r="U21" s="89" t="e">
        <f t="shared" si="4"/>
        <v>#DIV/0!</v>
      </c>
      <c r="V21" s="72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</row>
    <row r="22" spans="1:34" s="157" customFormat="1" ht="14.25" customHeight="1">
      <c r="A22" s="73"/>
      <c r="B22" s="74"/>
      <c r="C22" s="189" t="s">
        <v>49</v>
      </c>
      <c r="D22" s="189"/>
      <c r="E22" s="45"/>
      <c r="F22" s="64"/>
      <c r="G22" s="62"/>
      <c r="H22" s="21"/>
      <c r="I22" s="30"/>
      <c r="J22" s="21"/>
      <c r="K22" s="30"/>
      <c r="L22" s="21"/>
      <c r="M22" s="30"/>
      <c r="N22" s="21"/>
      <c r="O22" s="30"/>
      <c r="P22" s="21"/>
      <c r="Q22" s="30"/>
      <c r="R22" s="21"/>
      <c r="S22" s="64">
        <f t="shared" si="1"/>
        <v>0</v>
      </c>
      <c r="T22" s="88"/>
      <c r="U22" s="89" t="e">
        <f t="shared" si="4"/>
        <v>#DIV/0!</v>
      </c>
      <c r="V22" s="72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</row>
    <row r="23" spans="1:34" s="157" customFormat="1" ht="14.25" customHeight="1">
      <c r="A23" s="73"/>
      <c r="B23" s="74"/>
      <c r="C23" s="189" t="s">
        <v>50</v>
      </c>
      <c r="D23" s="189"/>
      <c r="E23" s="45"/>
      <c r="F23" s="64"/>
      <c r="G23" s="62"/>
      <c r="H23" s="21"/>
      <c r="I23" s="30"/>
      <c r="J23" s="21"/>
      <c r="K23" s="30"/>
      <c r="L23" s="21"/>
      <c r="M23" s="30"/>
      <c r="N23" s="21"/>
      <c r="O23" s="30"/>
      <c r="P23" s="21"/>
      <c r="Q23" s="30"/>
      <c r="R23" s="21"/>
      <c r="S23" s="64">
        <f t="shared" si="1"/>
        <v>0</v>
      </c>
      <c r="T23" s="88"/>
      <c r="U23" s="89" t="e">
        <f t="shared" si="4"/>
        <v>#DIV/0!</v>
      </c>
      <c r="V23" s="72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</row>
    <row r="24" spans="1:34" s="157" customFormat="1" ht="14.25" customHeight="1">
      <c r="A24" s="73"/>
      <c r="B24" s="74"/>
      <c r="C24" s="77"/>
      <c r="D24" s="20" t="s">
        <v>51</v>
      </c>
      <c r="E24" s="45"/>
      <c r="F24" s="64">
        <f>SUM(F21:F23)</f>
        <v>0</v>
      </c>
      <c r="G24" s="62">
        <f aca="true" t="shared" si="7" ref="G24:R24">SUM(G21:G23)</f>
        <v>0</v>
      </c>
      <c r="H24" s="21">
        <f t="shared" si="7"/>
        <v>0</v>
      </c>
      <c r="I24" s="30">
        <f t="shared" si="7"/>
        <v>0</v>
      </c>
      <c r="J24" s="21">
        <f t="shared" si="7"/>
        <v>0</v>
      </c>
      <c r="K24" s="30">
        <f t="shared" si="7"/>
        <v>0</v>
      </c>
      <c r="L24" s="21">
        <f t="shared" si="7"/>
        <v>0</v>
      </c>
      <c r="M24" s="30">
        <f t="shared" si="7"/>
        <v>0</v>
      </c>
      <c r="N24" s="21">
        <f t="shared" si="7"/>
        <v>0</v>
      </c>
      <c r="O24" s="30">
        <f t="shared" si="7"/>
        <v>0</v>
      </c>
      <c r="P24" s="21">
        <f t="shared" si="7"/>
        <v>0</v>
      </c>
      <c r="Q24" s="30">
        <f t="shared" si="7"/>
        <v>0</v>
      </c>
      <c r="R24" s="21">
        <f t="shared" si="7"/>
        <v>0</v>
      </c>
      <c r="S24" s="64">
        <f t="shared" si="1"/>
        <v>0</v>
      </c>
      <c r="T24" s="108"/>
      <c r="U24" s="89" t="e">
        <f t="shared" si="4"/>
        <v>#DIV/0!</v>
      </c>
      <c r="V24" s="72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</row>
    <row r="25" spans="1:34" s="157" customFormat="1" ht="14.25" customHeight="1">
      <c r="A25" s="73"/>
      <c r="B25" s="74"/>
      <c r="C25" s="189" t="s">
        <v>52</v>
      </c>
      <c r="D25" s="189"/>
      <c r="E25" s="45"/>
      <c r="F25" s="64"/>
      <c r="G25" s="62"/>
      <c r="H25" s="21"/>
      <c r="I25" s="30"/>
      <c r="J25" s="21"/>
      <c r="K25" s="30"/>
      <c r="L25" s="21"/>
      <c r="M25" s="30"/>
      <c r="N25" s="21"/>
      <c r="O25" s="30"/>
      <c r="P25" s="21"/>
      <c r="Q25" s="30"/>
      <c r="R25" s="21"/>
      <c r="S25" s="64">
        <f t="shared" si="1"/>
        <v>0</v>
      </c>
      <c r="T25" s="88"/>
      <c r="U25" s="89" t="e">
        <f t="shared" si="4"/>
        <v>#DIV/0!</v>
      </c>
      <c r="V25" s="72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</row>
    <row r="26" spans="1:34" s="157" customFormat="1" ht="14.25" customHeight="1">
      <c r="A26" s="73"/>
      <c r="B26" s="74"/>
      <c r="C26" s="189" t="s">
        <v>53</v>
      </c>
      <c r="D26" s="189"/>
      <c r="E26" s="45"/>
      <c r="F26" s="64"/>
      <c r="G26" s="62"/>
      <c r="H26" s="21"/>
      <c r="I26" s="30"/>
      <c r="J26" s="21"/>
      <c r="K26" s="30"/>
      <c r="L26" s="21"/>
      <c r="M26" s="30"/>
      <c r="N26" s="21"/>
      <c r="O26" s="30"/>
      <c r="P26" s="21"/>
      <c r="Q26" s="30"/>
      <c r="R26" s="21"/>
      <c r="S26" s="64">
        <f t="shared" si="1"/>
        <v>0</v>
      </c>
      <c r="T26" s="88"/>
      <c r="U26" s="89" t="e">
        <f t="shared" si="4"/>
        <v>#DIV/0!</v>
      </c>
      <c r="V26" s="72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</row>
    <row r="27" spans="1:34" s="157" customFormat="1" ht="14.25" customHeight="1">
      <c r="A27" s="73"/>
      <c r="B27" s="74"/>
      <c r="C27" s="77"/>
      <c r="D27" s="20" t="s">
        <v>54</v>
      </c>
      <c r="E27" s="45"/>
      <c r="F27" s="64">
        <f>SUM(F25:F26)</f>
        <v>0</v>
      </c>
      <c r="G27" s="62">
        <f aca="true" t="shared" si="8" ref="G27:R27">SUM(G25:G26)</f>
        <v>0</v>
      </c>
      <c r="H27" s="21">
        <f t="shared" si="8"/>
        <v>0</v>
      </c>
      <c r="I27" s="30">
        <f t="shared" si="8"/>
        <v>0</v>
      </c>
      <c r="J27" s="21">
        <f t="shared" si="8"/>
        <v>0</v>
      </c>
      <c r="K27" s="30">
        <f t="shared" si="8"/>
        <v>0</v>
      </c>
      <c r="L27" s="21">
        <f t="shared" si="8"/>
        <v>0</v>
      </c>
      <c r="M27" s="30">
        <f t="shared" si="8"/>
        <v>0</v>
      </c>
      <c r="N27" s="21">
        <f t="shared" si="8"/>
        <v>0</v>
      </c>
      <c r="O27" s="30">
        <f t="shared" si="8"/>
        <v>0</v>
      </c>
      <c r="P27" s="21">
        <f t="shared" si="8"/>
        <v>0</v>
      </c>
      <c r="Q27" s="30">
        <f t="shared" si="8"/>
        <v>0</v>
      </c>
      <c r="R27" s="21">
        <f t="shared" si="8"/>
        <v>0</v>
      </c>
      <c r="S27" s="64">
        <f t="shared" si="1"/>
        <v>0</v>
      </c>
      <c r="T27" s="88"/>
      <c r="U27" s="89" t="e">
        <f t="shared" si="4"/>
        <v>#DIV/0!</v>
      </c>
      <c r="V27" s="72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</row>
    <row r="28" spans="1:34" s="159" customFormat="1" ht="14.25" customHeight="1">
      <c r="A28" s="76"/>
      <c r="B28" s="135"/>
      <c r="C28" s="138"/>
      <c r="D28" s="19" t="s">
        <v>55</v>
      </c>
      <c r="E28" s="51"/>
      <c r="F28" s="71">
        <f>F20+F24-F27</f>
        <v>0</v>
      </c>
      <c r="G28" s="136">
        <f aca="true" t="shared" si="9" ref="G28:R28">G20+G24-G27</f>
        <v>0</v>
      </c>
      <c r="H28" s="137">
        <f t="shared" si="9"/>
        <v>0</v>
      </c>
      <c r="I28" s="31">
        <f t="shared" si="9"/>
        <v>0</v>
      </c>
      <c r="J28" s="137">
        <f t="shared" si="9"/>
        <v>0</v>
      </c>
      <c r="K28" s="31">
        <f t="shared" si="9"/>
        <v>0</v>
      </c>
      <c r="L28" s="137">
        <f t="shared" si="9"/>
        <v>0</v>
      </c>
      <c r="M28" s="31">
        <f t="shared" si="9"/>
        <v>0</v>
      </c>
      <c r="N28" s="137">
        <f t="shared" si="9"/>
        <v>0</v>
      </c>
      <c r="O28" s="31">
        <f t="shared" si="9"/>
        <v>0</v>
      </c>
      <c r="P28" s="31">
        <f t="shared" si="9"/>
        <v>0</v>
      </c>
      <c r="Q28" s="31">
        <f t="shared" si="9"/>
        <v>0</v>
      </c>
      <c r="R28" s="137">
        <f t="shared" si="9"/>
        <v>0</v>
      </c>
      <c r="S28" s="71">
        <f t="shared" si="1"/>
        <v>0</v>
      </c>
      <c r="T28" s="86" t="e">
        <f>S28/S$5</f>
        <v>#DIV/0!</v>
      </c>
      <c r="U28" s="87" t="e">
        <f t="shared" si="4"/>
        <v>#DIV/0!</v>
      </c>
      <c r="V28" s="75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</row>
    <row r="29" spans="1:34" s="157" customFormat="1" ht="14.25" customHeight="1">
      <c r="A29" s="73"/>
      <c r="B29" s="74"/>
      <c r="C29" s="77"/>
      <c r="D29" s="20" t="s">
        <v>56</v>
      </c>
      <c r="E29" s="45"/>
      <c r="F29" s="64"/>
      <c r="G29" s="62"/>
      <c r="H29" s="21"/>
      <c r="I29" s="30"/>
      <c r="J29" s="21"/>
      <c r="K29" s="30"/>
      <c r="L29" s="21"/>
      <c r="M29" s="30"/>
      <c r="N29" s="21"/>
      <c r="O29" s="30"/>
      <c r="P29" s="30"/>
      <c r="Q29" s="30"/>
      <c r="R29" s="21"/>
      <c r="S29" s="64">
        <f t="shared" si="1"/>
        <v>0</v>
      </c>
      <c r="T29" s="88"/>
      <c r="U29" s="89" t="e">
        <f t="shared" si="4"/>
        <v>#DIV/0!</v>
      </c>
      <c r="V29" s="72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</row>
    <row r="30" spans="1:34" s="159" customFormat="1" ht="14.25" customHeight="1">
      <c r="A30" s="76"/>
      <c r="B30" s="139"/>
      <c r="C30" s="140"/>
      <c r="D30" s="28" t="s">
        <v>112</v>
      </c>
      <c r="E30" s="52"/>
      <c r="F30" s="69">
        <f aca="true" t="shared" si="10" ref="F30:R30">F28-F29</f>
        <v>0</v>
      </c>
      <c r="G30" s="141">
        <f t="shared" si="10"/>
        <v>0</v>
      </c>
      <c r="H30" s="142">
        <f t="shared" si="10"/>
        <v>0</v>
      </c>
      <c r="I30" s="32">
        <f t="shared" si="10"/>
        <v>0</v>
      </c>
      <c r="J30" s="142">
        <f t="shared" si="10"/>
        <v>0</v>
      </c>
      <c r="K30" s="32">
        <f t="shared" si="10"/>
        <v>0</v>
      </c>
      <c r="L30" s="142">
        <f t="shared" si="10"/>
        <v>0</v>
      </c>
      <c r="M30" s="32">
        <f t="shared" si="10"/>
        <v>0</v>
      </c>
      <c r="N30" s="142">
        <f t="shared" si="10"/>
        <v>0</v>
      </c>
      <c r="O30" s="32">
        <f t="shared" si="10"/>
        <v>0</v>
      </c>
      <c r="P30" s="32">
        <f t="shared" si="10"/>
        <v>0</v>
      </c>
      <c r="Q30" s="32">
        <f t="shared" si="10"/>
        <v>0</v>
      </c>
      <c r="R30" s="142">
        <f t="shared" si="10"/>
        <v>0</v>
      </c>
      <c r="S30" s="69">
        <f t="shared" si="1"/>
        <v>0</v>
      </c>
      <c r="T30" s="86" t="e">
        <f>S30/S$5</f>
        <v>#DIV/0!</v>
      </c>
      <c r="U30" s="87" t="e">
        <f t="shared" si="4"/>
        <v>#DIV/0!</v>
      </c>
      <c r="V30" s="75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</row>
    <row r="31" spans="1:34" s="149" customFormat="1" ht="14.25" customHeight="1">
      <c r="A31" s="10"/>
      <c r="B31" s="10"/>
      <c r="C31" s="1"/>
      <c r="D31" s="1"/>
      <c r="E31" s="1"/>
      <c r="F31" s="11"/>
      <c r="G31" s="11"/>
      <c r="H31" s="11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84"/>
      <c r="U31" s="90"/>
      <c r="V31" s="13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</row>
    <row r="32" spans="1:34" s="149" customFormat="1" ht="14.25" customHeight="1">
      <c r="A32" s="10"/>
      <c r="B32" s="10"/>
      <c r="C32" s="1"/>
      <c r="D32" s="1"/>
      <c r="E32" s="1"/>
      <c r="F32" s="11"/>
      <c r="G32" s="11"/>
      <c r="H32" s="11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84"/>
      <c r="U32" s="90"/>
      <c r="V32" s="13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</row>
    <row r="33" spans="1:34" s="151" customFormat="1" ht="14.25" customHeight="1">
      <c r="A33" s="105"/>
      <c r="B33" s="105"/>
      <c r="C33" s="102"/>
      <c r="D33" s="107" t="s">
        <v>124</v>
      </c>
      <c r="E33" s="102"/>
      <c r="F33" s="103" t="e">
        <f>F7/F5</f>
        <v>#DIV/0!</v>
      </c>
      <c r="G33" s="103" t="e">
        <f>G7/G5</f>
        <v>#DIV/0!</v>
      </c>
      <c r="H33" s="103" t="e">
        <f aca="true" t="shared" si="11" ref="H33:S33">H7/H5</f>
        <v>#DIV/0!</v>
      </c>
      <c r="I33" s="103" t="e">
        <f t="shared" si="11"/>
        <v>#DIV/0!</v>
      </c>
      <c r="J33" s="103" t="e">
        <f t="shared" si="11"/>
        <v>#DIV/0!</v>
      </c>
      <c r="K33" s="103" t="e">
        <f t="shared" si="11"/>
        <v>#DIV/0!</v>
      </c>
      <c r="L33" s="103" t="e">
        <f t="shared" si="11"/>
        <v>#DIV/0!</v>
      </c>
      <c r="M33" s="103" t="e">
        <f t="shared" si="11"/>
        <v>#DIV/0!</v>
      </c>
      <c r="N33" s="103" t="e">
        <f t="shared" si="11"/>
        <v>#DIV/0!</v>
      </c>
      <c r="O33" s="103" t="e">
        <f t="shared" si="11"/>
        <v>#DIV/0!</v>
      </c>
      <c r="P33" s="103" t="e">
        <f t="shared" si="11"/>
        <v>#DIV/0!</v>
      </c>
      <c r="Q33" s="103" t="e">
        <f t="shared" si="11"/>
        <v>#DIV/0!</v>
      </c>
      <c r="R33" s="103" t="e">
        <f t="shared" si="11"/>
        <v>#DIV/0!</v>
      </c>
      <c r="S33" s="103" t="e">
        <f t="shared" si="11"/>
        <v>#DIV/0!</v>
      </c>
      <c r="T33" s="84"/>
      <c r="U33" s="90"/>
      <c r="V33" s="104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</row>
    <row r="34" spans="1:34" s="151" customFormat="1" ht="14.25" customHeight="1">
      <c r="A34" s="105"/>
      <c r="B34" s="105"/>
      <c r="C34" s="102"/>
      <c r="D34" s="107" t="s">
        <v>125</v>
      </c>
      <c r="E34" s="102"/>
      <c r="F34" s="103" t="e">
        <f>F9/F5</f>
        <v>#DIV/0!</v>
      </c>
      <c r="G34" s="103" t="e">
        <f aca="true" t="shared" si="12" ref="G34:S34">G9/G5</f>
        <v>#DIV/0!</v>
      </c>
      <c r="H34" s="103" t="e">
        <f t="shared" si="12"/>
        <v>#DIV/0!</v>
      </c>
      <c r="I34" s="103" t="e">
        <f t="shared" si="12"/>
        <v>#DIV/0!</v>
      </c>
      <c r="J34" s="103" t="e">
        <f t="shared" si="12"/>
        <v>#DIV/0!</v>
      </c>
      <c r="K34" s="103" t="e">
        <f t="shared" si="12"/>
        <v>#DIV/0!</v>
      </c>
      <c r="L34" s="103" t="e">
        <f t="shared" si="12"/>
        <v>#DIV/0!</v>
      </c>
      <c r="M34" s="103" t="e">
        <f t="shared" si="12"/>
        <v>#DIV/0!</v>
      </c>
      <c r="N34" s="103" t="e">
        <f t="shared" si="12"/>
        <v>#DIV/0!</v>
      </c>
      <c r="O34" s="103" t="e">
        <f t="shared" si="12"/>
        <v>#DIV/0!</v>
      </c>
      <c r="P34" s="103" t="e">
        <f t="shared" si="12"/>
        <v>#DIV/0!</v>
      </c>
      <c r="Q34" s="103" t="e">
        <f t="shared" si="12"/>
        <v>#DIV/0!</v>
      </c>
      <c r="R34" s="103" t="e">
        <f t="shared" si="12"/>
        <v>#DIV/0!</v>
      </c>
      <c r="S34" s="103" t="e">
        <f t="shared" si="12"/>
        <v>#DIV/0!</v>
      </c>
      <c r="T34" s="84"/>
      <c r="U34" s="90"/>
      <c r="V34" s="104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</row>
    <row r="35" spans="1:34" s="151" customFormat="1" ht="14.25" customHeight="1">
      <c r="A35" s="105"/>
      <c r="B35" s="105"/>
      <c r="C35" s="102"/>
      <c r="D35" s="107"/>
      <c r="E35" s="102"/>
      <c r="F35" s="103"/>
      <c r="G35" s="103"/>
      <c r="H35" s="103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4"/>
      <c r="T35" s="84"/>
      <c r="U35" s="90"/>
      <c r="V35" s="104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</row>
    <row r="36" spans="1:34" s="151" customFormat="1" ht="14.25" customHeight="1">
      <c r="A36" s="105"/>
      <c r="B36" s="105"/>
      <c r="C36" s="102"/>
      <c r="D36" s="107"/>
      <c r="E36" s="102"/>
      <c r="F36" s="103"/>
      <c r="G36" s="103"/>
      <c r="H36" s="103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4"/>
      <c r="T36" s="84"/>
      <c r="U36" s="90"/>
      <c r="V36" s="104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</row>
    <row r="37" spans="1:34" s="151" customFormat="1" ht="14.25" customHeight="1">
      <c r="A37" s="105"/>
      <c r="B37" s="105"/>
      <c r="C37" s="102"/>
      <c r="D37" s="107"/>
      <c r="E37" s="102"/>
      <c r="F37" s="103"/>
      <c r="G37" s="103"/>
      <c r="H37" s="103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9"/>
      <c r="T37" s="84"/>
      <c r="U37" s="90"/>
      <c r="V37" s="104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</row>
    <row r="38" spans="1:34" s="151" customFormat="1" ht="14.25" customHeight="1">
      <c r="A38" s="105"/>
      <c r="B38" s="105"/>
      <c r="C38" s="102"/>
      <c r="D38" s="107"/>
      <c r="E38" s="102"/>
      <c r="F38" s="103"/>
      <c r="G38" s="103"/>
      <c r="H38" s="103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4"/>
      <c r="T38" s="84"/>
      <c r="U38" s="90"/>
      <c r="V38" s="104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</row>
    <row r="39" spans="1:34" s="149" customFormat="1" ht="14.25" customHeight="1">
      <c r="A39" s="10"/>
      <c r="B39" s="10"/>
      <c r="C39" s="1"/>
      <c r="D39" s="14"/>
      <c r="E39" s="1"/>
      <c r="F39" s="80"/>
      <c r="G39" s="80"/>
      <c r="H39" s="80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13"/>
      <c r="T39" s="84"/>
      <c r="U39" s="90"/>
      <c r="V39" s="13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</row>
    <row r="40" spans="1:34" s="149" customFormat="1" ht="14.25" customHeight="1">
      <c r="A40" s="10"/>
      <c r="B40" s="10"/>
      <c r="C40" s="1"/>
      <c r="D40" s="14"/>
      <c r="E40" s="1"/>
      <c r="F40" s="80"/>
      <c r="G40" s="80"/>
      <c r="H40" s="80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13"/>
      <c r="T40" s="84"/>
      <c r="U40" s="90"/>
      <c r="V40" s="13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</row>
    <row r="41" spans="1:34" s="149" customFormat="1" ht="14.25" customHeight="1">
      <c r="A41" s="10"/>
      <c r="B41" s="10"/>
      <c r="C41" s="1"/>
      <c r="D41" s="1"/>
      <c r="E41" s="1"/>
      <c r="F41" s="80"/>
      <c r="G41" s="80"/>
      <c r="H41" s="80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13"/>
      <c r="T41" s="84"/>
      <c r="U41" s="90"/>
      <c r="V41" s="13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</row>
    <row r="42" spans="1:34" s="149" customFormat="1" ht="14.25" customHeight="1">
      <c r="A42" s="10"/>
      <c r="B42" s="10"/>
      <c r="C42" s="1"/>
      <c r="D42" s="1"/>
      <c r="E42" s="1"/>
      <c r="F42" s="80"/>
      <c r="G42" s="80"/>
      <c r="H42" s="80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13"/>
      <c r="T42" s="84"/>
      <c r="U42" s="90"/>
      <c r="V42" s="13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</row>
    <row r="43" spans="1:34" s="149" customFormat="1" ht="14.25" customHeight="1">
      <c r="A43" s="10"/>
      <c r="B43" s="10"/>
      <c r="C43" s="1"/>
      <c r="D43" s="1"/>
      <c r="E43" s="1"/>
      <c r="F43" s="80"/>
      <c r="G43" s="80"/>
      <c r="H43" s="80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13"/>
      <c r="T43" s="84"/>
      <c r="U43" s="90"/>
      <c r="V43" s="13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</row>
    <row r="44" spans="1:34" s="149" customFormat="1" ht="14.25" customHeight="1">
      <c r="A44" s="10"/>
      <c r="B44" s="10"/>
      <c r="C44" s="1"/>
      <c r="D44" s="1"/>
      <c r="E44" s="1"/>
      <c r="F44" s="80"/>
      <c r="G44" s="80"/>
      <c r="H44" s="80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13"/>
      <c r="T44" s="84"/>
      <c r="U44" s="90"/>
      <c r="V44" s="13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</row>
    <row r="45" spans="1:34" s="149" customFormat="1" ht="14.25" customHeight="1">
      <c r="A45" s="10"/>
      <c r="B45" s="10"/>
      <c r="C45" s="10"/>
      <c r="D45" s="10"/>
      <c r="E45" s="10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13"/>
      <c r="T45" s="84"/>
      <c r="U45" s="90"/>
      <c r="V45" s="13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</row>
    <row r="46" spans="1:34" s="149" customFormat="1" ht="14.25" customHeight="1">
      <c r="A46" s="10"/>
      <c r="B46" s="10"/>
      <c r="C46" s="10"/>
      <c r="D46" s="10"/>
      <c r="E46" s="10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13"/>
      <c r="T46" s="84"/>
      <c r="U46" s="90"/>
      <c r="V46" s="13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</row>
    <row r="47" spans="1:34" s="149" customFormat="1" ht="14.25" customHeight="1">
      <c r="A47" s="10"/>
      <c r="B47" s="10"/>
      <c r="C47" s="10"/>
      <c r="D47" s="10"/>
      <c r="E47" s="10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84"/>
      <c r="U47" s="90"/>
      <c r="V47" s="13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</row>
    <row r="48" spans="6:34" s="149" customFormat="1" ht="14.25" customHeight="1"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63"/>
      <c r="U48" s="164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</row>
    <row r="49" spans="6:34" s="149" customFormat="1" ht="14.25" customHeight="1"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63"/>
      <c r="U49" s="164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</row>
    <row r="50" spans="6:34" s="149" customFormat="1" ht="14.25" customHeight="1"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63"/>
      <c r="U50" s="164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</row>
    <row r="51" spans="6:34" s="149" customFormat="1" ht="14.25" customHeight="1"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63"/>
      <c r="U51" s="164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</row>
    <row r="52" spans="6:34" s="149" customFormat="1" ht="14.25" customHeight="1"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63"/>
      <c r="U52" s="164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</row>
    <row r="53" spans="6:34" s="149" customFormat="1" ht="14.25" customHeight="1"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63"/>
      <c r="U53" s="164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</row>
    <row r="54" spans="6:34" s="149" customFormat="1" ht="14.25" customHeight="1"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63"/>
      <c r="U54" s="164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</row>
    <row r="55" spans="6:34" s="149" customFormat="1" ht="14.25" customHeight="1"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63"/>
      <c r="U55" s="164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</row>
    <row r="56" spans="6:34" s="149" customFormat="1" ht="14.25" customHeight="1"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63"/>
      <c r="U56" s="164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</row>
    <row r="57" spans="6:34" s="149" customFormat="1" ht="14.25" customHeight="1"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63"/>
      <c r="U57" s="164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</row>
    <row r="58" spans="6:34" s="149" customFormat="1" ht="14.25" customHeight="1"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63"/>
      <c r="U58" s="164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</row>
    <row r="59" spans="6:34" s="149" customFormat="1" ht="14.25" customHeight="1"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63"/>
      <c r="U59" s="164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</row>
    <row r="60" spans="6:34" s="149" customFormat="1" ht="14.25" customHeight="1"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63"/>
      <c r="U60" s="164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</row>
    <row r="61" spans="6:34" s="149" customFormat="1" ht="14.25" customHeight="1"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63"/>
      <c r="U61" s="164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</row>
    <row r="62" spans="6:34" s="149" customFormat="1" ht="14.25" customHeight="1"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63"/>
      <c r="U62" s="164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</row>
    <row r="63" spans="6:34" s="149" customFormat="1" ht="14.25" customHeight="1"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63"/>
      <c r="U63" s="164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</row>
    <row r="64" spans="6:34" s="149" customFormat="1" ht="14.25" customHeight="1"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63"/>
      <c r="U64" s="164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</row>
    <row r="65" spans="6:34" s="149" customFormat="1" ht="14.25" customHeight="1"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63"/>
      <c r="U65" s="164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</row>
    <row r="66" spans="6:34" s="149" customFormat="1" ht="14.25" customHeight="1"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63"/>
      <c r="U66" s="164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</row>
    <row r="67" spans="6:34" s="149" customFormat="1" ht="14.25" customHeight="1"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63"/>
      <c r="U67" s="164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</row>
    <row r="68" spans="6:34" s="149" customFormat="1" ht="14.25" customHeight="1"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63"/>
      <c r="U68" s="164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</row>
    <row r="69" spans="6:34" s="149" customFormat="1" ht="14.25" customHeight="1"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63"/>
      <c r="U69" s="164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</row>
    <row r="70" spans="6:34" s="149" customFormat="1" ht="14.25" customHeight="1"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63"/>
      <c r="U70" s="164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</row>
    <row r="71" spans="6:34" s="149" customFormat="1" ht="14.25" customHeight="1"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63"/>
      <c r="U71" s="164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</row>
    <row r="72" spans="6:34" s="149" customFormat="1" ht="14.25" customHeight="1"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63"/>
      <c r="U72" s="164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</row>
    <row r="73" spans="6:34" s="149" customFormat="1" ht="14.25" customHeight="1"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63"/>
      <c r="U73" s="164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</row>
    <row r="74" spans="6:34" s="149" customFormat="1" ht="14.25" customHeight="1"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63"/>
      <c r="U74" s="164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</row>
    <row r="75" spans="6:34" s="149" customFormat="1" ht="14.25" customHeight="1"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63"/>
      <c r="U75" s="164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</row>
    <row r="76" spans="6:34" s="149" customFormat="1" ht="14.25" customHeight="1"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63"/>
      <c r="U76" s="164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</row>
    <row r="77" spans="6:34" s="149" customFormat="1" ht="14.25" customHeight="1"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63"/>
      <c r="U77" s="164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</row>
    <row r="78" spans="6:34" s="149" customFormat="1" ht="14.25" customHeight="1"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63"/>
      <c r="U78" s="164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</row>
    <row r="79" spans="6:34" s="149" customFormat="1" ht="14.25" customHeight="1"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63"/>
      <c r="U79" s="164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</row>
    <row r="80" spans="6:34" s="149" customFormat="1" ht="14.25" customHeight="1"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63"/>
      <c r="U80" s="164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</row>
    <row r="81" spans="6:34" s="149" customFormat="1" ht="14.25" customHeight="1"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63"/>
      <c r="U81" s="164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</row>
    <row r="82" spans="6:34" s="149" customFormat="1" ht="14.25" customHeight="1"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63"/>
      <c r="U82" s="164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</row>
    <row r="83" spans="6:34" s="149" customFormat="1" ht="14.25" customHeight="1"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63"/>
      <c r="U83" s="164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</row>
    <row r="84" spans="6:34" s="149" customFormat="1" ht="14.25" customHeight="1"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63"/>
      <c r="U84" s="164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</row>
    <row r="85" spans="6:34" s="149" customFormat="1" ht="14.25" customHeight="1"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63"/>
      <c r="U85" s="164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</row>
    <row r="86" spans="6:34" s="149" customFormat="1" ht="14.25" customHeight="1"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63"/>
      <c r="U86" s="164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</row>
    <row r="87" spans="6:34" s="149" customFormat="1" ht="14.25" customHeight="1"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63"/>
      <c r="U87" s="164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</row>
    <row r="88" spans="6:34" s="149" customFormat="1" ht="14.25" customHeight="1"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63"/>
      <c r="U88" s="164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</row>
    <row r="89" spans="6:34" s="149" customFormat="1" ht="14.25" customHeight="1"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63"/>
      <c r="U89" s="164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</row>
    <row r="90" spans="6:34" s="149" customFormat="1" ht="14.25" customHeight="1"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63"/>
      <c r="U90" s="164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</row>
    <row r="91" spans="6:34" s="149" customFormat="1" ht="14.25" customHeight="1"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63"/>
      <c r="U91" s="164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</row>
    <row r="92" spans="6:34" s="149" customFormat="1" ht="14.25" customHeight="1"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63"/>
      <c r="U92" s="164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</row>
    <row r="93" spans="6:34" s="149" customFormat="1" ht="14.25" customHeight="1"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63"/>
      <c r="U93" s="164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</row>
    <row r="94" spans="6:34" s="149" customFormat="1" ht="14.25" customHeight="1"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63"/>
      <c r="U94" s="164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</row>
    <row r="95" spans="6:34" s="149" customFormat="1" ht="14.25" customHeight="1"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63"/>
      <c r="U95" s="164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</row>
    <row r="96" spans="6:34" s="149" customFormat="1" ht="14.25" customHeight="1"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63"/>
      <c r="U96" s="164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</row>
    <row r="97" spans="6:34" s="149" customFormat="1" ht="14.25" customHeight="1"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63"/>
      <c r="U97" s="164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</row>
    <row r="98" spans="6:34" s="149" customFormat="1" ht="14.25" customHeight="1"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63"/>
      <c r="U98" s="164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</row>
    <row r="99" spans="6:34" s="149" customFormat="1" ht="12"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63"/>
      <c r="U99" s="164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</row>
    <row r="100" spans="6:34" s="149" customFormat="1" ht="12"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63"/>
      <c r="U100" s="164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</row>
    <row r="101" spans="6:34" s="149" customFormat="1" ht="12"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63"/>
      <c r="U101" s="164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</row>
    <row r="102" spans="6:34" s="149" customFormat="1" ht="12"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63"/>
      <c r="U102" s="164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</row>
    <row r="103" spans="6:34" s="149" customFormat="1" ht="12"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63"/>
      <c r="U103" s="164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</row>
    <row r="104" spans="6:34" s="149" customFormat="1" ht="12"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63"/>
      <c r="U104" s="164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</row>
    <row r="105" spans="6:34" s="149" customFormat="1" ht="12"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63"/>
      <c r="U105" s="164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</row>
    <row r="106" spans="6:34" s="149" customFormat="1" ht="12"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63"/>
      <c r="U106" s="164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</row>
    <row r="107" spans="6:34" s="149" customFormat="1" ht="12"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63"/>
      <c r="U107" s="164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</row>
    <row r="108" spans="6:34" s="149" customFormat="1" ht="12"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63"/>
      <c r="U108" s="164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</row>
    <row r="109" spans="6:34" s="149" customFormat="1" ht="12"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63"/>
      <c r="U109" s="164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</row>
    <row r="110" spans="6:34" s="149" customFormat="1" ht="12"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63"/>
      <c r="U110" s="164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</row>
    <row r="111" spans="20:21" s="149" customFormat="1" ht="12">
      <c r="T111" s="163"/>
      <c r="U111" s="164"/>
    </row>
    <row r="112" spans="20:21" s="149" customFormat="1" ht="12">
      <c r="T112" s="163"/>
      <c r="U112" s="164"/>
    </row>
    <row r="113" spans="20:21" s="149" customFormat="1" ht="12">
      <c r="T113" s="163"/>
      <c r="U113" s="164"/>
    </row>
    <row r="114" spans="20:21" s="149" customFormat="1" ht="12">
      <c r="T114" s="163"/>
      <c r="U114" s="164"/>
    </row>
    <row r="115" spans="20:21" s="149" customFormat="1" ht="12">
      <c r="T115" s="163"/>
      <c r="U115" s="164"/>
    </row>
    <row r="116" spans="20:21" s="149" customFormat="1" ht="12">
      <c r="T116" s="163"/>
      <c r="U116" s="164"/>
    </row>
    <row r="117" spans="20:21" s="149" customFormat="1" ht="12">
      <c r="T117" s="163"/>
      <c r="U117" s="164"/>
    </row>
    <row r="118" spans="20:21" s="149" customFormat="1" ht="12">
      <c r="T118" s="163"/>
      <c r="U118" s="164"/>
    </row>
    <row r="119" spans="20:21" s="149" customFormat="1" ht="12">
      <c r="T119" s="163"/>
      <c r="U119" s="164"/>
    </row>
    <row r="120" spans="20:21" s="149" customFormat="1" ht="12">
      <c r="T120" s="163"/>
      <c r="U120" s="164"/>
    </row>
    <row r="121" spans="20:21" s="149" customFormat="1" ht="12">
      <c r="T121" s="163"/>
      <c r="U121" s="164"/>
    </row>
    <row r="122" spans="20:21" s="149" customFormat="1" ht="12">
      <c r="T122" s="163"/>
      <c r="U122" s="164"/>
    </row>
    <row r="123" spans="20:21" s="149" customFormat="1" ht="12">
      <c r="T123" s="163"/>
      <c r="U123" s="164"/>
    </row>
    <row r="124" spans="20:21" s="149" customFormat="1" ht="12">
      <c r="T124" s="163"/>
      <c r="U124" s="164"/>
    </row>
    <row r="125" spans="20:21" s="149" customFormat="1" ht="12">
      <c r="T125" s="163"/>
      <c r="U125" s="164"/>
    </row>
    <row r="126" spans="20:21" s="149" customFormat="1" ht="12">
      <c r="T126" s="163"/>
      <c r="U126" s="164"/>
    </row>
    <row r="127" spans="20:21" s="149" customFormat="1" ht="12">
      <c r="T127" s="163"/>
      <c r="U127" s="164"/>
    </row>
    <row r="128" spans="20:21" s="149" customFormat="1" ht="12">
      <c r="T128" s="163"/>
      <c r="U128" s="164"/>
    </row>
    <row r="129" spans="20:21" s="149" customFormat="1" ht="12">
      <c r="T129" s="163"/>
      <c r="U129" s="164"/>
    </row>
    <row r="130" spans="20:21" s="149" customFormat="1" ht="12">
      <c r="T130" s="163"/>
      <c r="U130" s="164"/>
    </row>
    <row r="131" spans="20:21" s="149" customFormat="1" ht="12">
      <c r="T131" s="163"/>
      <c r="U131" s="164"/>
    </row>
    <row r="132" spans="20:21" s="149" customFormat="1" ht="12">
      <c r="T132" s="163"/>
      <c r="U132" s="164"/>
    </row>
    <row r="133" spans="20:21" s="149" customFormat="1" ht="12">
      <c r="T133" s="163"/>
      <c r="U133" s="164"/>
    </row>
    <row r="134" spans="20:21" s="149" customFormat="1" ht="12">
      <c r="T134" s="163"/>
      <c r="U134" s="164"/>
    </row>
    <row r="135" spans="20:21" s="149" customFormat="1" ht="12">
      <c r="T135" s="163"/>
      <c r="U135" s="164"/>
    </row>
    <row r="136" spans="20:21" s="149" customFormat="1" ht="12">
      <c r="T136" s="163"/>
      <c r="U136" s="164"/>
    </row>
    <row r="137" spans="20:21" s="149" customFormat="1" ht="12">
      <c r="T137" s="163"/>
      <c r="U137" s="164"/>
    </row>
    <row r="138" spans="20:21" s="149" customFormat="1" ht="12">
      <c r="T138" s="163"/>
      <c r="U138" s="164"/>
    </row>
    <row r="139" spans="20:21" s="149" customFormat="1" ht="12">
      <c r="T139" s="163"/>
      <c r="U139" s="164"/>
    </row>
    <row r="140" spans="20:21" s="149" customFormat="1" ht="12">
      <c r="T140" s="163"/>
      <c r="U140" s="164"/>
    </row>
    <row r="141" spans="20:21" s="149" customFormat="1" ht="12">
      <c r="T141" s="163"/>
      <c r="U141" s="164"/>
    </row>
    <row r="142" spans="20:21" s="149" customFormat="1" ht="12">
      <c r="T142" s="163"/>
      <c r="U142" s="164"/>
    </row>
    <row r="143" spans="20:21" s="149" customFormat="1" ht="12">
      <c r="T143" s="163"/>
      <c r="U143" s="164"/>
    </row>
    <row r="144" spans="20:21" s="149" customFormat="1" ht="12">
      <c r="T144" s="163"/>
      <c r="U144" s="164"/>
    </row>
    <row r="145" spans="20:21" s="149" customFormat="1" ht="12">
      <c r="T145" s="163"/>
      <c r="U145" s="164"/>
    </row>
    <row r="146" spans="20:21" s="149" customFormat="1" ht="12">
      <c r="T146" s="163"/>
      <c r="U146" s="164"/>
    </row>
    <row r="147" spans="20:21" s="149" customFormat="1" ht="12">
      <c r="T147" s="163"/>
      <c r="U147" s="164"/>
    </row>
    <row r="148" spans="20:21" s="149" customFormat="1" ht="12">
      <c r="T148" s="163"/>
      <c r="U148" s="164"/>
    </row>
    <row r="149" spans="20:21" s="149" customFormat="1" ht="12">
      <c r="T149" s="163"/>
      <c r="U149" s="164"/>
    </row>
    <row r="150" spans="20:21" s="149" customFormat="1" ht="12">
      <c r="T150" s="163"/>
      <c r="U150" s="164"/>
    </row>
    <row r="151" spans="20:21" s="149" customFormat="1" ht="12">
      <c r="T151" s="163"/>
      <c r="U151" s="164"/>
    </row>
    <row r="152" spans="20:21" s="149" customFormat="1" ht="12">
      <c r="T152" s="163"/>
      <c r="U152" s="164"/>
    </row>
    <row r="153" spans="20:21" s="149" customFormat="1" ht="12">
      <c r="T153" s="163"/>
      <c r="U153" s="164"/>
    </row>
    <row r="154" spans="20:21" s="149" customFormat="1" ht="12">
      <c r="T154" s="163"/>
      <c r="U154" s="164"/>
    </row>
    <row r="155" spans="20:21" s="149" customFormat="1" ht="12">
      <c r="T155" s="163"/>
      <c r="U155" s="164"/>
    </row>
    <row r="156" spans="20:21" s="149" customFormat="1" ht="12">
      <c r="T156" s="163"/>
      <c r="U156" s="164"/>
    </row>
    <row r="157" spans="20:21" s="149" customFormat="1" ht="12">
      <c r="T157" s="163"/>
      <c r="U157" s="164"/>
    </row>
    <row r="158" spans="20:21" s="149" customFormat="1" ht="12">
      <c r="T158" s="163"/>
      <c r="U158" s="164"/>
    </row>
    <row r="159" spans="20:21" s="149" customFormat="1" ht="12">
      <c r="T159" s="163"/>
      <c r="U159" s="164"/>
    </row>
    <row r="160" spans="20:21" s="149" customFormat="1" ht="12">
      <c r="T160" s="163"/>
      <c r="U160" s="164"/>
    </row>
    <row r="161" spans="20:21" s="149" customFormat="1" ht="12">
      <c r="T161" s="163"/>
      <c r="U161" s="164"/>
    </row>
    <row r="162" spans="20:21" s="149" customFormat="1" ht="12">
      <c r="T162" s="163"/>
      <c r="U162" s="164"/>
    </row>
    <row r="163" spans="20:21" s="149" customFormat="1" ht="12">
      <c r="T163" s="163"/>
      <c r="U163" s="164"/>
    </row>
  </sheetData>
  <mergeCells count="17">
    <mergeCell ref="B4:E4"/>
    <mergeCell ref="C5:D5"/>
    <mergeCell ref="C6:D6"/>
    <mergeCell ref="C16:D16"/>
    <mergeCell ref="C14:D14"/>
    <mergeCell ref="C8:D8"/>
    <mergeCell ref="C13:D13"/>
    <mergeCell ref="C11:D11"/>
    <mergeCell ref="C10:D10"/>
    <mergeCell ref="C12:D12"/>
    <mergeCell ref="C18:D18"/>
    <mergeCell ref="C17:D17"/>
    <mergeCell ref="C26:D26"/>
    <mergeCell ref="C21:D21"/>
    <mergeCell ref="C25:D25"/>
    <mergeCell ref="C23:D23"/>
    <mergeCell ref="C22:D22"/>
  </mergeCells>
  <printOptions/>
  <pageMargins left="1.3779527559055118" right="0.7874015748031497" top="0.7874015748031497" bottom="0.984251968503937" header="0.5118110236220472" footer="0.5118110236220472"/>
  <pageSetup horizontalDpi="1200" verticalDpi="1200" orientation="landscape" paperSize="8" scale="90" r:id="rId1"/>
  <headerFooter alignWithMargins="0">
    <oddFooter>&amp;L&amp;8会計学を学ぼう！
http://financial.mook.to/&amp;R&amp;8&amp;D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8"/>
  <sheetViews>
    <sheetView showGridLines="0" showRowColHeaders="0" showZeros="0" workbookViewId="0" topLeftCell="A1">
      <pane xSplit="5" ySplit="4" topLeftCell="F7" activePane="bottomRight" state="frozen"/>
      <selection pane="topLeft" activeCell="C47" sqref="C47:D47"/>
      <selection pane="topRight" activeCell="C47" sqref="C47:D47"/>
      <selection pane="bottomLeft" activeCell="C47" sqref="C47:D47"/>
      <selection pane="bottomRight" activeCell="C47" sqref="C47:D47"/>
    </sheetView>
  </sheetViews>
  <sheetFormatPr defaultColWidth="9.00390625" defaultRowHeight="12.75"/>
  <cols>
    <col min="1" max="1" width="2.75390625" style="162" customWidth="1"/>
    <col min="2" max="3" width="1.75390625" style="162" customWidth="1"/>
    <col min="4" max="4" width="30.25390625" style="162" customWidth="1"/>
    <col min="5" max="5" width="0.875" style="162" customWidth="1"/>
    <col min="6" max="19" width="11.25390625" style="162" customWidth="1"/>
    <col min="20" max="20" width="11.25390625" style="154" customWidth="1"/>
    <col min="21" max="21" width="11.625" style="155" customWidth="1"/>
    <col min="22" max="22" width="2.75390625" style="162" customWidth="1"/>
    <col min="23" max="29" width="11.25390625" style="162" customWidth="1"/>
    <col min="30" max="16384" width="9.125" style="162" customWidth="1"/>
  </cols>
  <sheetData>
    <row r="1" spans="1:22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98"/>
      <c r="U1" s="143"/>
      <c r="V1" s="2"/>
    </row>
    <row r="2" spans="1:22" s="147" customFormat="1" ht="15" customHeight="1">
      <c r="A2" s="1"/>
      <c r="B2" s="22" t="s">
        <v>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98"/>
      <c r="U2" s="143"/>
      <c r="V2" s="1"/>
    </row>
    <row r="3" spans="1:22" s="147" customFormat="1" ht="15" customHeight="1">
      <c r="A3" s="1"/>
      <c r="B3" s="112" t="s">
        <v>128</v>
      </c>
      <c r="C3" s="1"/>
      <c r="D3" s="1"/>
      <c r="E3" s="1"/>
      <c r="F3" s="14"/>
      <c r="G3" s="14"/>
      <c r="H3" s="1"/>
      <c r="I3" s="1"/>
      <c r="J3" s="1"/>
      <c r="K3" s="1"/>
      <c r="L3" s="1"/>
      <c r="M3" s="1"/>
      <c r="N3" s="1"/>
      <c r="O3" s="1"/>
      <c r="P3" s="1"/>
      <c r="Q3" s="1"/>
      <c r="R3" s="14"/>
      <c r="S3" s="14" t="s">
        <v>116</v>
      </c>
      <c r="T3" s="98"/>
      <c r="U3" s="143"/>
      <c r="V3" s="1"/>
    </row>
    <row r="4" spans="1:22" s="147" customFormat="1" ht="19.5" customHeight="1">
      <c r="A4" s="1"/>
      <c r="B4" s="196" t="s">
        <v>0</v>
      </c>
      <c r="C4" s="197"/>
      <c r="D4" s="197"/>
      <c r="E4" s="198"/>
      <c r="F4" s="58" t="s">
        <v>129</v>
      </c>
      <c r="G4" s="61" t="s">
        <v>130</v>
      </c>
      <c r="H4" s="56" t="s">
        <v>93</v>
      </c>
      <c r="I4" s="57" t="s">
        <v>94</v>
      </c>
      <c r="J4" s="56" t="s">
        <v>95</v>
      </c>
      <c r="K4" s="57" t="s">
        <v>96</v>
      </c>
      <c r="L4" s="56" t="s">
        <v>97</v>
      </c>
      <c r="M4" s="57" t="s">
        <v>98</v>
      </c>
      <c r="N4" s="56" t="s">
        <v>99</v>
      </c>
      <c r="O4" s="57" t="s">
        <v>100</v>
      </c>
      <c r="P4" s="56" t="s">
        <v>101</v>
      </c>
      <c r="Q4" s="57" t="s">
        <v>102</v>
      </c>
      <c r="R4" s="56" t="s">
        <v>103</v>
      </c>
      <c r="S4" s="58" t="s">
        <v>119</v>
      </c>
      <c r="T4" s="98" t="s">
        <v>127</v>
      </c>
      <c r="U4" s="143" t="s">
        <v>126</v>
      </c>
      <c r="V4" s="1"/>
    </row>
    <row r="5" spans="1:34" s="157" customFormat="1" ht="14.25" customHeight="1">
      <c r="A5" s="73"/>
      <c r="B5" s="200" t="s">
        <v>59</v>
      </c>
      <c r="C5" s="201"/>
      <c r="D5" s="201"/>
      <c r="E5" s="78"/>
      <c r="F5" s="181"/>
      <c r="G5" s="182"/>
      <c r="H5" s="40"/>
      <c r="I5" s="41"/>
      <c r="J5" s="40"/>
      <c r="K5" s="41"/>
      <c r="L5" s="40"/>
      <c r="M5" s="41"/>
      <c r="N5" s="40"/>
      <c r="O5" s="41"/>
      <c r="P5" s="40"/>
      <c r="Q5" s="41"/>
      <c r="R5" s="40"/>
      <c r="S5" s="42">
        <f>SUM(G5:R5)</f>
        <v>0</v>
      </c>
      <c r="T5" s="99" t="e">
        <f aca="true" t="shared" si="0" ref="T5:T34">S5/S$34</f>
        <v>#DIV/0!</v>
      </c>
      <c r="U5" s="100">
        <f>S5-F5</f>
        <v>0</v>
      </c>
      <c r="V5" s="72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</row>
    <row r="6" spans="1:34" s="157" customFormat="1" ht="14.25" customHeight="1">
      <c r="A6" s="73"/>
      <c r="B6" s="199" t="s">
        <v>60</v>
      </c>
      <c r="C6" s="189"/>
      <c r="D6" s="189"/>
      <c r="E6" s="79"/>
      <c r="F6" s="64"/>
      <c r="G6" s="62"/>
      <c r="H6" s="23"/>
      <c r="I6" s="39"/>
      <c r="J6" s="23"/>
      <c r="K6" s="39"/>
      <c r="L6" s="23"/>
      <c r="M6" s="39"/>
      <c r="N6" s="23"/>
      <c r="O6" s="39"/>
      <c r="P6" s="23"/>
      <c r="Q6" s="39"/>
      <c r="R6" s="23"/>
      <c r="S6" s="38">
        <f aca="true" t="shared" si="1" ref="S6:S34">SUM(G6:R6)</f>
        <v>0</v>
      </c>
      <c r="T6" s="99" t="e">
        <f t="shared" si="0"/>
        <v>#DIV/0!</v>
      </c>
      <c r="U6" s="100">
        <f aca="true" t="shared" si="2" ref="U6:U34">S6-F6</f>
        <v>0</v>
      </c>
      <c r="V6" s="72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</row>
    <row r="7" spans="1:34" s="157" customFormat="1" ht="14.25" customHeight="1">
      <c r="A7" s="73"/>
      <c r="B7" s="199" t="s">
        <v>61</v>
      </c>
      <c r="C7" s="189"/>
      <c r="D7" s="189"/>
      <c r="E7" s="79"/>
      <c r="F7" s="64"/>
      <c r="G7" s="62"/>
      <c r="H7" s="23"/>
      <c r="I7" s="39"/>
      <c r="J7" s="23"/>
      <c r="K7" s="39"/>
      <c r="L7" s="23"/>
      <c r="M7" s="39"/>
      <c r="N7" s="23"/>
      <c r="O7" s="39"/>
      <c r="P7" s="23"/>
      <c r="Q7" s="39"/>
      <c r="R7" s="23"/>
      <c r="S7" s="38">
        <f t="shared" si="1"/>
        <v>0</v>
      </c>
      <c r="T7" s="99" t="e">
        <f t="shared" si="0"/>
        <v>#DIV/0!</v>
      </c>
      <c r="U7" s="100">
        <f t="shared" si="2"/>
        <v>0</v>
      </c>
      <c r="V7" s="72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</row>
    <row r="8" spans="1:34" s="157" customFormat="1" ht="14.25" customHeight="1">
      <c r="A8" s="73"/>
      <c r="B8" s="199" t="s">
        <v>62</v>
      </c>
      <c r="C8" s="189"/>
      <c r="D8" s="189"/>
      <c r="E8" s="79"/>
      <c r="F8" s="64"/>
      <c r="G8" s="62"/>
      <c r="H8" s="23"/>
      <c r="I8" s="39"/>
      <c r="J8" s="23"/>
      <c r="K8" s="39"/>
      <c r="L8" s="23"/>
      <c r="M8" s="39"/>
      <c r="N8" s="23"/>
      <c r="O8" s="39"/>
      <c r="P8" s="23"/>
      <c r="Q8" s="39"/>
      <c r="R8" s="23"/>
      <c r="S8" s="38">
        <f t="shared" si="1"/>
        <v>0</v>
      </c>
      <c r="T8" s="99" t="e">
        <f t="shared" si="0"/>
        <v>#DIV/0!</v>
      </c>
      <c r="U8" s="100">
        <f t="shared" si="2"/>
        <v>0</v>
      </c>
      <c r="V8" s="72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</row>
    <row r="9" spans="1:34" s="157" customFormat="1" ht="14.25" customHeight="1">
      <c r="A9" s="73"/>
      <c r="B9" s="199" t="s">
        <v>63</v>
      </c>
      <c r="C9" s="189"/>
      <c r="D9" s="189"/>
      <c r="E9" s="79"/>
      <c r="F9" s="64"/>
      <c r="G9" s="62"/>
      <c r="H9" s="23"/>
      <c r="I9" s="39"/>
      <c r="J9" s="23"/>
      <c r="K9" s="39"/>
      <c r="L9" s="23"/>
      <c r="M9" s="39"/>
      <c r="N9" s="23"/>
      <c r="O9" s="39"/>
      <c r="P9" s="23"/>
      <c r="Q9" s="39"/>
      <c r="R9" s="23"/>
      <c r="S9" s="38">
        <f t="shared" si="1"/>
        <v>0</v>
      </c>
      <c r="T9" s="99" t="e">
        <f t="shared" si="0"/>
        <v>#DIV/0!</v>
      </c>
      <c r="U9" s="100">
        <f t="shared" si="2"/>
        <v>0</v>
      </c>
      <c r="V9" s="72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</row>
    <row r="10" spans="1:34" s="157" customFormat="1" ht="14.25" customHeight="1">
      <c r="A10" s="73"/>
      <c r="B10" s="199" t="s">
        <v>64</v>
      </c>
      <c r="C10" s="189"/>
      <c r="D10" s="189"/>
      <c r="E10" s="79"/>
      <c r="F10" s="64"/>
      <c r="G10" s="62"/>
      <c r="H10" s="23"/>
      <c r="I10" s="39"/>
      <c r="J10" s="23"/>
      <c r="K10" s="39"/>
      <c r="L10" s="23"/>
      <c r="M10" s="39"/>
      <c r="N10" s="23"/>
      <c r="O10" s="39"/>
      <c r="P10" s="23"/>
      <c r="Q10" s="39"/>
      <c r="R10" s="23"/>
      <c r="S10" s="38">
        <f t="shared" si="1"/>
        <v>0</v>
      </c>
      <c r="T10" s="99" t="e">
        <f t="shared" si="0"/>
        <v>#DIV/0!</v>
      </c>
      <c r="U10" s="100">
        <f t="shared" si="2"/>
        <v>0</v>
      </c>
      <c r="V10" s="72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</row>
    <row r="11" spans="1:34" s="157" customFormat="1" ht="14.25" customHeight="1">
      <c r="A11" s="73"/>
      <c r="B11" s="199" t="s">
        <v>65</v>
      </c>
      <c r="C11" s="189"/>
      <c r="D11" s="189"/>
      <c r="E11" s="79"/>
      <c r="F11" s="64"/>
      <c r="G11" s="62"/>
      <c r="H11" s="23"/>
      <c r="I11" s="39"/>
      <c r="J11" s="23"/>
      <c r="K11" s="39"/>
      <c r="L11" s="23"/>
      <c r="M11" s="39"/>
      <c r="N11" s="23"/>
      <c r="O11" s="39"/>
      <c r="P11" s="23"/>
      <c r="Q11" s="39"/>
      <c r="R11" s="23"/>
      <c r="S11" s="38">
        <f t="shared" si="1"/>
        <v>0</v>
      </c>
      <c r="T11" s="99" t="e">
        <f t="shared" si="0"/>
        <v>#DIV/0!</v>
      </c>
      <c r="U11" s="100">
        <f t="shared" si="2"/>
        <v>0</v>
      </c>
      <c r="V11" s="72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s="157" customFormat="1" ht="14.25" customHeight="1">
      <c r="A12" s="73"/>
      <c r="B12" s="199" t="s">
        <v>66</v>
      </c>
      <c r="C12" s="189"/>
      <c r="D12" s="189"/>
      <c r="E12" s="79"/>
      <c r="F12" s="64"/>
      <c r="G12" s="62"/>
      <c r="H12" s="23"/>
      <c r="I12" s="39"/>
      <c r="J12" s="23"/>
      <c r="K12" s="39"/>
      <c r="L12" s="23"/>
      <c r="M12" s="39"/>
      <c r="N12" s="23"/>
      <c r="O12" s="39"/>
      <c r="P12" s="23"/>
      <c r="Q12" s="39"/>
      <c r="R12" s="23"/>
      <c r="S12" s="38">
        <f t="shared" si="1"/>
        <v>0</v>
      </c>
      <c r="T12" s="99" t="e">
        <f t="shared" si="0"/>
        <v>#DIV/0!</v>
      </c>
      <c r="U12" s="100">
        <f t="shared" si="2"/>
        <v>0</v>
      </c>
      <c r="V12" s="72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</row>
    <row r="13" spans="1:34" s="157" customFormat="1" ht="14.25" customHeight="1">
      <c r="A13" s="73"/>
      <c r="B13" s="199" t="s">
        <v>67</v>
      </c>
      <c r="C13" s="189"/>
      <c r="D13" s="189"/>
      <c r="E13" s="79"/>
      <c r="F13" s="64"/>
      <c r="G13" s="62"/>
      <c r="H13" s="23"/>
      <c r="I13" s="39"/>
      <c r="J13" s="23"/>
      <c r="K13" s="39"/>
      <c r="L13" s="23"/>
      <c r="M13" s="39"/>
      <c r="N13" s="23"/>
      <c r="O13" s="39"/>
      <c r="P13" s="23"/>
      <c r="Q13" s="39"/>
      <c r="R13" s="23"/>
      <c r="S13" s="38">
        <f t="shared" si="1"/>
        <v>0</v>
      </c>
      <c r="T13" s="99" t="e">
        <f t="shared" si="0"/>
        <v>#DIV/0!</v>
      </c>
      <c r="U13" s="100">
        <f t="shared" si="2"/>
        <v>0</v>
      </c>
      <c r="V13" s="72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</row>
    <row r="14" spans="1:34" s="157" customFormat="1" ht="14.25" customHeight="1">
      <c r="A14" s="73"/>
      <c r="B14" s="199" t="s">
        <v>68</v>
      </c>
      <c r="C14" s="189"/>
      <c r="D14" s="189"/>
      <c r="E14" s="79"/>
      <c r="F14" s="64"/>
      <c r="G14" s="62"/>
      <c r="H14" s="23"/>
      <c r="I14" s="39"/>
      <c r="J14" s="23"/>
      <c r="K14" s="39"/>
      <c r="L14" s="23"/>
      <c r="M14" s="39"/>
      <c r="N14" s="23"/>
      <c r="O14" s="39"/>
      <c r="P14" s="23"/>
      <c r="Q14" s="39"/>
      <c r="R14" s="23"/>
      <c r="S14" s="38">
        <f t="shared" si="1"/>
        <v>0</v>
      </c>
      <c r="T14" s="99" t="e">
        <f t="shared" si="0"/>
        <v>#DIV/0!</v>
      </c>
      <c r="U14" s="100">
        <f t="shared" si="2"/>
        <v>0</v>
      </c>
      <c r="V14" s="72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</row>
    <row r="15" spans="1:34" s="157" customFormat="1" ht="14.25" customHeight="1">
      <c r="A15" s="73"/>
      <c r="B15" s="199" t="s">
        <v>89</v>
      </c>
      <c r="C15" s="189"/>
      <c r="D15" s="189"/>
      <c r="E15" s="79"/>
      <c r="F15" s="64"/>
      <c r="G15" s="62"/>
      <c r="H15" s="23"/>
      <c r="I15" s="39"/>
      <c r="J15" s="23"/>
      <c r="K15" s="39"/>
      <c r="L15" s="23"/>
      <c r="M15" s="39"/>
      <c r="N15" s="23"/>
      <c r="O15" s="39"/>
      <c r="P15" s="23"/>
      <c r="Q15" s="39"/>
      <c r="R15" s="23"/>
      <c r="S15" s="38">
        <f t="shared" si="1"/>
        <v>0</v>
      </c>
      <c r="T15" s="99" t="e">
        <f t="shared" si="0"/>
        <v>#DIV/0!</v>
      </c>
      <c r="U15" s="100">
        <f t="shared" si="2"/>
        <v>0</v>
      </c>
      <c r="V15" s="72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</row>
    <row r="16" spans="1:34" s="157" customFormat="1" ht="14.25" customHeight="1">
      <c r="A16" s="73"/>
      <c r="B16" s="199" t="s">
        <v>90</v>
      </c>
      <c r="C16" s="189"/>
      <c r="D16" s="189"/>
      <c r="E16" s="79"/>
      <c r="F16" s="64"/>
      <c r="G16" s="62"/>
      <c r="H16" s="23"/>
      <c r="I16" s="39"/>
      <c r="J16" s="23"/>
      <c r="K16" s="39"/>
      <c r="L16" s="23"/>
      <c r="M16" s="39"/>
      <c r="N16" s="23"/>
      <c r="O16" s="39"/>
      <c r="P16" s="23"/>
      <c r="Q16" s="39"/>
      <c r="R16" s="23"/>
      <c r="S16" s="38">
        <f t="shared" si="1"/>
        <v>0</v>
      </c>
      <c r="T16" s="99" t="e">
        <f t="shared" si="0"/>
        <v>#DIV/0!</v>
      </c>
      <c r="U16" s="100">
        <f t="shared" si="2"/>
        <v>0</v>
      </c>
      <c r="V16" s="72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</row>
    <row r="17" spans="1:34" s="157" customFormat="1" ht="14.25" customHeight="1">
      <c r="A17" s="73"/>
      <c r="B17" s="199" t="s">
        <v>69</v>
      </c>
      <c r="C17" s="189"/>
      <c r="D17" s="189"/>
      <c r="E17" s="79"/>
      <c r="F17" s="64"/>
      <c r="G17" s="62"/>
      <c r="H17" s="23"/>
      <c r="I17" s="39"/>
      <c r="J17" s="23"/>
      <c r="K17" s="39"/>
      <c r="L17" s="23"/>
      <c r="M17" s="39"/>
      <c r="N17" s="23"/>
      <c r="O17" s="39"/>
      <c r="P17" s="23"/>
      <c r="Q17" s="39"/>
      <c r="R17" s="23"/>
      <c r="S17" s="38">
        <f t="shared" si="1"/>
        <v>0</v>
      </c>
      <c r="T17" s="99" t="e">
        <f t="shared" si="0"/>
        <v>#DIV/0!</v>
      </c>
      <c r="U17" s="100">
        <f t="shared" si="2"/>
        <v>0</v>
      </c>
      <c r="V17" s="72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</row>
    <row r="18" spans="1:34" s="157" customFormat="1" ht="14.25" customHeight="1">
      <c r="A18" s="73"/>
      <c r="B18" s="199" t="s">
        <v>70</v>
      </c>
      <c r="C18" s="189"/>
      <c r="D18" s="189"/>
      <c r="E18" s="79"/>
      <c r="F18" s="64"/>
      <c r="G18" s="62"/>
      <c r="H18" s="23"/>
      <c r="I18" s="39"/>
      <c r="J18" s="23"/>
      <c r="K18" s="39"/>
      <c r="L18" s="23"/>
      <c r="M18" s="39"/>
      <c r="N18" s="23"/>
      <c r="O18" s="39"/>
      <c r="P18" s="23"/>
      <c r="Q18" s="39"/>
      <c r="R18" s="23"/>
      <c r="S18" s="38">
        <f t="shared" si="1"/>
        <v>0</v>
      </c>
      <c r="T18" s="99" t="e">
        <f t="shared" si="0"/>
        <v>#DIV/0!</v>
      </c>
      <c r="U18" s="100">
        <f t="shared" si="2"/>
        <v>0</v>
      </c>
      <c r="V18" s="72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</row>
    <row r="19" spans="1:34" s="157" customFormat="1" ht="14.25" customHeight="1">
      <c r="A19" s="73"/>
      <c r="B19" s="199" t="s">
        <v>71</v>
      </c>
      <c r="C19" s="189"/>
      <c r="D19" s="189"/>
      <c r="E19" s="79"/>
      <c r="F19" s="64"/>
      <c r="G19" s="62"/>
      <c r="H19" s="23"/>
      <c r="I19" s="39"/>
      <c r="J19" s="23"/>
      <c r="K19" s="39"/>
      <c r="L19" s="23"/>
      <c r="M19" s="39"/>
      <c r="N19" s="23"/>
      <c r="O19" s="39"/>
      <c r="P19" s="23"/>
      <c r="Q19" s="39"/>
      <c r="R19" s="23"/>
      <c r="S19" s="38">
        <f t="shared" si="1"/>
        <v>0</v>
      </c>
      <c r="T19" s="99" t="e">
        <f t="shared" si="0"/>
        <v>#DIV/0!</v>
      </c>
      <c r="U19" s="100">
        <f t="shared" si="2"/>
        <v>0</v>
      </c>
      <c r="V19" s="72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</row>
    <row r="20" spans="1:34" s="157" customFormat="1" ht="14.25" customHeight="1">
      <c r="A20" s="73"/>
      <c r="B20" s="199" t="s">
        <v>72</v>
      </c>
      <c r="C20" s="189"/>
      <c r="D20" s="189"/>
      <c r="E20" s="79"/>
      <c r="F20" s="64"/>
      <c r="G20" s="62"/>
      <c r="H20" s="23"/>
      <c r="I20" s="39"/>
      <c r="J20" s="23"/>
      <c r="K20" s="39"/>
      <c r="L20" s="23"/>
      <c r="M20" s="39"/>
      <c r="N20" s="23"/>
      <c r="O20" s="39"/>
      <c r="P20" s="23"/>
      <c r="Q20" s="39"/>
      <c r="R20" s="23"/>
      <c r="S20" s="38">
        <f t="shared" si="1"/>
        <v>0</v>
      </c>
      <c r="T20" s="99" t="e">
        <f t="shared" si="0"/>
        <v>#DIV/0!</v>
      </c>
      <c r="U20" s="100">
        <f t="shared" si="2"/>
        <v>0</v>
      </c>
      <c r="V20" s="72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</row>
    <row r="21" spans="1:34" s="157" customFormat="1" ht="14.25" customHeight="1">
      <c r="A21" s="73"/>
      <c r="B21" s="199" t="s">
        <v>73</v>
      </c>
      <c r="C21" s="189"/>
      <c r="D21" s="189"/>
      <c r="E21" s="79"/>
      <c r="F21" s="64"/>
      <c r="G21" s="62"/>
      <c r="H21" s="23"/>
      <c r="I21" s="39"/>
      <c r="J21" s="23"/>
      <c r="K21" s="39"/>
      <c r="L21" s="23"/>
      <c r="M21" s="39"/>
      <c r="N21" s="23"/>
      <c r="O21" s="39"/>
      <c r="P21" s="23"/>
      <c r="Q21" s="39"/>
      <c r="R21" s="23"/>
      <c r="S21" s="38">
        <f t="shared" si="1"/>
        <v>0</v>
      </c>
      <c r="T21" s="99" t="e">
        <f t="shared" si="0"/>
        <v>#DIV/0!</v>
      </c>
      <c r="U21" s="100">
        <f t="shared" si="2"/>
        <v>0</v>
      </c>
      <c r="V21" s="72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</row>
    <row r="22" spans="1:34" s="157" customFormat="1" ht="14.25" customHeight="1">
      <c r="A22" s="73"/>
      <c r="B22" s="199" t="s">
        <v>74</v>
      </c>
      <c r="C22" s="189"/>
      <c r="D22" s="189"/>
      <c r="E22" s="79"/>
      <c r="F22" s="64"/>
      <c r="G22" s="62"/>
      <c r="H22" s="23"/>
      <c r="I22" s="39"/>
      <c r="J22" s="23"/>
      <c r="K22" s="39"/>
      <c r="L22" s="23"/>
      <c r="M22" s="39"/>
      <c r="N22" s="23"/>
      <c r="O22" s="39"/>
      <c r="P22" s="23"/>
      <c r="Q22" s="39"/>
      <c r="R22" s="23"/>
      <c r="S22" s="38">
        <f t="shared" si="1"/>
        <v>0</v>
      </c>
      <c r="T22" s="99" t="e">
        <f t="shared" si="0"/>
        <v>#DIV/0!</v>
      </c>
      <c r="U22" s="100">
        <f t="shared" si="2"/>
        <v>0</v>
      </c>
      <c r="V22" s="72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</row>
    <row r="23" spans="1:34" s="157" customFormat="1" ht="14.25" customHeight="1">
      <c r="A23" s="73"/>
      <c r="B23" s="199" t="s">
        <v>75</v>
      </c>
      <c r="C23" s="189"/>
      <c r="D23" s="189"/>
      <c r="E23" s="79"/>
      <c r="F23" s="64"/>
      <c r="G23" s="62"/>
      <c r="H23" s="23"/>
      <c r="I23" s="39"/>
      <c r="J23" s="23"/>
      <c r="K23" s="39"/>
      <c r="L23" s="23"/>
      <c r="M23" s="39"/>
      <c r="N23" s="23"/>
      <c r="O23" s="39"/>
      <c r="P23" s="23"/>
      <c r="Q23" s="39"/>
      <c r="R23" s="23"/>
      <c r="S23" s="38">
        <f t="shared" si="1"/>
        <v>0</v>
      </c>
      <c r="T23" s="99" t="e">
        <f t="shared" si="0"/>
        <v>#DIV/0!</v>
      </c>
      <c r="U23" s="100">
        <f t="shared" si="2"/>
        <v>0</v>
      </c>
      <c r="V23" s="72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</row>
    <row r="24" spans="1:34" s="157" customFormat="1" ht="14.25" customHeight="1">
      <c r="A24" s="73"/>
      <c r="B24" s="199" t="s">
        <v>76</v>
      </c>
      <c r="C24" s="189"/>
      <c r="D24" s="189"/>
      <c r="E24" s="79"/>
      <c r="F24" s="64"/>
      <c r="G24" s="62"/>
      <c r="H24" s="23"/>
      <c r="I24" s="39"/>
      <c r="J24" s="23"/>
      <c r="K24" s="39"/>
      <c r="L24" s="23"/>
      <c r="M24" s="39"/>
      <c r="N24" s="23"/>
      <c r="O24" s="39"/>
      <c r="P24" s="23"/>
      <c r="Q24" s="39"/>
      <c r="R24" s="23"/>
      <c r="S24" s="38">
        <f t="shared" si="1"/>
        <v>0</v>
      </c>
      <c r="T24" s="99" t="e">
        <f t="shared" si="0"/>
        <v>#DIV/0!</v>
      </c>
      <c r="U24" s="100">
        <f t="shared" si="2"/>
        <v>0</v>
      </c>
      <c r="V24" s="72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</row>
    <row r="25" spans="1:34" s="157" customFormat="1" ht="14.25" customHeight="1">
      <c r="A25" s="73"/>
      <c r="B25" s="199" t="s">
        <v>77</v>
      </c>
      <c r="C25" s="189"/>
      <c r="D25" s="189"/>
      <c r="E25" s="79"/>
      <c r="F25" s="64"/>
      <c r="G25" s="62"/>
      <c r="H25" s="23"/>
      <c r="I25" s="39"/>
      <c r="J25" s="23"/>
      <c r="K25" s="39"/>
      <c r="L25" s="23"/>
      <c r="M25" s="39"/>
      <c r="N25" s="23"/>
      <c r="O25" s="39"/>
      <c r="P25" s="23"/>
      <c r="Q25" s="39"/>
      <c r="R25" s="23"/>
      <c r="S25" s="38">
        <f t="shared" si="1"/>
        <v>0</v>
      </c>
      <c r="T25" s="99" t="e">
        <f t="shared" si="0"/>
        <v>#DIV/0!</v>
      </c>
      <c r="U25" s="100">
        <f t="shared" si="2"/>
        <v>0</v>
      </c>
      <c r="V25" s="72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</row>
    <row r="26" spans="1:34" s="157" customFormat="1" ht="14.25" customHeight="1">
      <c r="A26" s="73"/>
      <c r="B26" s="199" t="s">
        <v>78</v>
      </c>
      <c r="C26" s="189"/>
      <c r="D26" s="189"/>
      <c r="E26" s="79"/>
      <c r="F26" s="64"/>
      <c r="G26" s="62"/>
      <c r="H26" s="23"/>
      <c r="I26" s="39"/>
      <c r="J26" s="23"/>
      <c r="K26" s="39"/>
      <c r="L26" s="23"/>
      <c r="M26" s="39"/>
      <c r="N26" s="23"/>
      <c r="O26" s="39"/>
      <c r="P26" s="23"/>
      <c r="Q26" s="39"/>
      <c r="R26" s="23"/>
      <c r="S26" s="38">
        <f t="shared" si="1"/>
        <v>0</v>
      </c>
      <c r="T26" s="99" t="e">
        <f t="shared" si="0"/>
        <v>#DIV/0!</v>
      </c>
      <c r="U26" s="100">
        <f t="shared" si="2"/>
        <v>0</v>
      </c>
      <c r="V26" s="72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</row>
    <row r="27" spans="1:34" s="157" customFormat="1" ht="14.25" customHeight="1">
      <c r="A27" s="73"/>
      <c r="B27" s="199" t="s">
        <v>79</v>
      </c>
      <c r="C27" s="189"/>
      <c r="D27" s="189"/>
      <c r="E27" s="79"/>
      <c r="F27" s="64"/>
      <c r="G27" s="62"/>
      <c r="H27" s="23"/>
      <c r="I27" s="39"/>
      <c r="J27" s="23"/>
      <c r="K27" s="39"/>
      <c r="L27" s="23"/>
      <c r="M27" s="39"/>
      <c r="N27" s="23"/>
      <c r="O27" s="39"/>
      <c r="P27" s="23"/>
      <c r="Q27" s="39"/>
      <c r="R27" s="23"/>
      <c r="S27" s="38">
        <f t="shared" si="1"/>
        <v>0</v>
      </c>
      <c r="T27" s="99" t="e">
        <f t="shared" si="0"/>
        <v>#DIV/0!</v>
      </c>
      <c r="U27" s="100">
        <f t="shared" si="2"/>
        <v>0</v>
      </c>
      <c r="V27" s="72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</row>
    <row r="28" spans="1:34" s="157" customFormat="1" ht="14.25" customHeight="1">
      <c r="A28" s="73"/>
      <c r="B28" s="199" t="s">
        <v>80</v>
      </c>
      <c r="C28" s="189"/>
      <c r="D28" s="189"/>
      <c r="E28" s="79"/>
      <c r="F28" s="64"/>
      <c r="G28" s="62"/>
      <c r="H28" s="23"/>
      <c r="I28" s="39"/>
      <c r="J28" s="23"/>
      <c r="K28" s="39"/>
      <c r="L28" s="23"/>
      <c r="M28" s="39"/>
      <c r="N28" s="23"/>
      <c r="O28" s="39"/>
      <c r="P28" s="23"/>
      <c r="Q28" s="39"/>
      <c r="R28" s="23"/>
      <c r="S28" s="38">
        <f t="shared" si="1"/>
        <v>0</v>
      </c>
      <c r="T28" s="99" t="e">
        <f t="shared" si="0"/>
        <v>#DIV/0!</v>
      </c>
      <c r="U28" s="100">
        <f t="shared" si="2"/>
        <v>0</v>
      </c>
      <c r="V28" s="72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</row>
    <row r="29" spans="1:34" s="157" customFormat="1" ht="14.25" customHeight="1">
      <c r="A29" s="73"/>
      <c r="B29" s="199" t="s">
        <v>81</v>
      </c>
      <c r="C29" s="189"/>
      <c r="D29" s="189"/>
      <c r="E29" s="79"/>
      <c r="F29" s="64"/>
      <c r="G29" s="62"/>
      <c r="H29" s="23"/>
      <c r="I29" s="39"/>
      <c r="J29" s="23"/>
      <c r="K29" s="39"/>
      <c r="L29" s="23"/>
      <c r="M29" s="39"/>
      <c r="N29" s="23"/>
      <c r="O29" s="39"/>
      <c r="P29" s="23"/>
      <c r="Q29" s="39"/>
      <c r="R29" s="23"/>
      <c r="S29" s="38">
        <f t="shared" si="1"/>
        <v>0</v>
      </c>
      <c r="T29" s="99" t="e">
        <f t="shared" si="0"/>
        <v>#DIV/0!</v>
      </c>
      <c r="U29" s="100">
        <f t="shared" si="2"/>
        <v>0</v>
      </c>
      <c r="V29" s="72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</row>
    <row r="30" spans="1:34" s="157" customFormat="1" ht="14.25" customHeight="1">
      <c r="A30" s="73"/>
      <c r="B30" s="199" t="s">
        <v>12</v>
      </c>
      <c r="C30" s="189"/>
      <c r="D30" s="189"/>
      <c r="E30" s="79"/>
      <c r="F30" s="64"/>
      <c r="G30" s="62"/>
      <c r="H30" s="23"/>
      <c r="I30" s="39"/>
      <c r="J30" s="23"/>
      <c r="K30" s="39"/>
      <c r="L30" s="23"/>
      <c r="M30" s="39"/>
      <c r="N30" s="23"/>
      <c r="O30" s="39"/>
      <c r="P30" s="23"/>
      <c r="Q30" s="39"/>
      <c r="R30" s="23"/>
      <c r="S30" s="38">
        <f t="shared" si="1"/>
        <v>0</v>
      </c>
      <c r="T30" s="99" t="e">
        <f t="shared" si="0"/>
        <v>#DIV/0!</v>
      </c>
      <c r="U30" s="100">
        <f t="shared" si="2"/>
        <v>0</v>
      </c>
      <c r="V30" s="72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</row>
    <row r="31" spans="1:34" s="157" customFormat="1" ht="14.25" customHeight="1">
      <c r="A31" s="73"/>
      <c r="B31" s="199" t="s">
        <v>82</v>
      </c>
      <c r="C31" s="189"/>
      <c r="D31" s="189"/>
      <c r="E31" s="79"/>
      <c r="F31" s="64"/>
      <c r="G31" s="62"/>
      <c r="H31" s="23"/>
      <c r="I31" s="39"/>
      <c r="J31" s="23"/>
      <c r="K31" s="39"/>
      <c r="L31" s="23"/>
      <c r="M31" s="39"/>
      <c r="N31" s="23"/>
      <c r="O31" s="39"/>
      <c r="P31" s="23"/>
      <c r="Q31" s="39"/>
      <c r="R31" s="23"/>
      <c r="S31" s="38">
        <f t="shared" si="1"/>
        <v>0</v>
      </c>
      <c r="T31" s="99" t="e">
        <f t="shared" si="0"/>
        <v>#DIV/0!</v>
      </c>
      <c r="U31" s="100">
        <f t="shared" si="2"/>
        <v>0</v>
      </c>
      <c r="V31" s="72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</row>
    <row r="32" spans="1:34" s="157" customFormat="1" ht="14.25" customHeight="1">
      <c r="A32" s="73"/>
      <c r="B32" s="199" t="s">
        <v>83</v>
      </c>
      <c r="C32" s="189"/>
      <c r="D32" s="189"/>
      <c r="E32" s="79"/>
      <c r="F32" s="64"/>
      <c r="G32" s="62"/>
      <c r="H32" s="23"/>
      <c r="I32" s="39"/>
      <c r="J32" s="23"/>
      <c r="K32" s="39"/>
      <c r="L32" s="23"/>
      <c r="M32" s="39"/>
      <c r="N32" s="23"/>
      <c r="O32" s="39"/>
      <c r="P32" s="23"/>
      <c r="Q32" s="39"/>
      <c r="R32" s="23"/>
      <c r="S32" s="38">
        <f t="shared" si="1"/>
        <v>0</v>
      </c>
      <c r="T32" s="99" t="e">
        <f t="shared" si="0"/>
        <v>#DIV/0!</v>
      </c>
      <c r="U32" s="100">
        <f t="shared" si="2"/>
        <v>0</v>
      </c>
      <c r="V32" s="72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</row>
    <row r="33" spans="1:34" s="157" customFormat="1" ht="14.25" customHeight="1">
      <c r="A33" s="73"/>
      <c r="B33" s="199" t="s">
        <v>84</v>
      </c>
      <c r="C33" s="189"/>
      <c r="D33" s="189"/>
      <c r="E33" s="79"/>
      <c r="F33" s="64"/>
      <c r="G33" s="62"/>
      <c r="H33" s="23"/>
      <c r="I33" s="39"/>
      <c r="J33" s="23"/>
      <c r="K33" s="39"/>
      <c r="L33" s="23"/>
      <c r="M33" s="39"/>
      <c r="N33" s="23"/>
      <c r="O33" s="39"/>
      <c r="P33" s="23"/>
      <c r="Q33" s="39"/>
      <c r="R33" s="23"/>
      <c r="S33" s="38">
        <f t="shared" si="1"/>
        <v>0</v>
      </c>
      <c r="T33" s="99" t="e">
        <f t="shared" si="0"/>
        <v>#DIV/0!</v>
      </c>
      <c r="U33" s="100">
        <f t="shared" si="2"/>
        <v>0</v>
      </c>
      <c r="V33" s="72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</row>
    <row r="34" spans="1:34" s="159" customFormat="1" ht="14.25" customHeight="1">
      <c r="A34" s="76"/>
      <c r="B34" s="183"/>
      <c r="C34" s="202" t="s">
        <v>88</v>
      </c>
      <c r="D34" s="202"/>
      <c r="E34" s="184"/>
      <c r="F34" s="185">
        <f aca="true" t="shared" si="3" ref="F34:R34">SUM(F5:F33)</f>
        <v>0</v>
      </c>
      <c r="G34" s="186">
        <f t="shared" si="3"/>
        <v>0</v>
      </c>
      <c r="H34" s="187">
        <f t="shared" si="3"/>
        <v>0</v>
      </c>
      <c r="I34" s="188">
        <f t="shared" si="3"/>
        <v>0</v>
      </c>
      <c r="J34" s="187">
        <f t="shared" si="3"/>
        <v>0</v>
      </c>
      <c r="K34" s="188">
        <f t="shared" si="3"/>
        <v>0</v>
      </c>
      <c r="L34" s="187">
        <f t="shared" si="3"/>
        <v>0</v>
      </c>
      <c r="M34" s="188">
        <f t="shared" si="3"/>
        <v>0</v>
      </c>
      <c r="N34" s="187">
        <f t="shared" si="3"/>
        <v>0</v>
      </c>
      <c r="O34" s="188">
        <f t="shared" si="3"/>
        <v>0</v>
      </c>
      <c r="P34" s="188">
        <f t="shared" si="3"/>
        <v>0</v>
      </c>
      <c r="Q34" s="188">
        <f t="shared" si="3"/>
        <v>0</v>
      </c>
      <c r="R34" s="187">
        <f t="shared" si="3"/>
        <v>0</v>
      </c>
      <c r="S34" s="185">
        <f t="shared" si="1"/>
        <v>0</v>
      </c>
      <c r="T34" s="93" t="e">
        <f t="shared" si="0"/>
        <v>#DIV/0!</v>
      </c>
      <c r="U34" s="144">
        <f t="shared" si="2"/>
        <v>0</v>
      </c>
      <c r="V34" s="75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</row>
    <row r="35" spans="1:34" s="149" customFormat="1" ht="14.25" customHeight="1">
      <c r="A35" s="10"/>
      <c r="B35" s="1"/>
      <c r="C35" s="1"/>
      <c r="D35" s="1"/>
      <c r="E35" s="10"/>
      <c r="F35" s="13"/>
      <c r="G35" s="13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98"/>
      <c r="U35" s="145"/>
      <c r="V35" s="13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</row>
    <row r="36" spans="1:34" s="149" customFormat="1" ht="14.25" customHeight="1">
      <c r="A36" s="10"/>
      <c r="B36" s="1"/>
      <c r="C36" s="1"/>
      <c r="D36" s="1"/>
      <c r="E36" s="10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98"/>
      <c r="U36" s="145"/>
      <c r="V36" s="13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</row>
    <row r="37" spans="1:34" s="149" customFormat="1" ht="14.25" customHeight="1">
      <c r="A37" s="10"/>
      <c r="B37" s="1"/>
      <c r="C37" s="1"/>
      <c r="D37" s="1"/>
      <c r="E37" s="10"/>
      <c r="F37" s="13"/>
      <c r="G37" s="13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98"/>
      <c r="U37" s="145"/>
      <c r="V37" s="13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</row>
    <row r="38" spans="1:34" s="149" customFormat="1" ht="14.25" customHeight="1">
      <c r="A38" s="10"/>
      <c r="B38" s="1"/>
      <c r="C38" s="1"/>
      <c r="D38" s="1"/>
      <c r="E38" s="10"/>
      <c r="F38" s="13"/>
      <c r="G38" s="13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98"/>
      <c r="U38" s="145"/>
      <c r="V38" s="13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</row>
    <row r="39" spans="1:34" s="149" customFormat="1" ht="14.25" customHeight="1">
      <c r="A39" s="10"/>
      <c r="B39" s="1"/>
      <c r="C39" s="1"/>
      <c r="D39" s="1"/>
      <c r="E39" s="10"/>
      <c r="F39" s="13"/>
      <c r="G39" s="13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98"/>
      <c r="U39" s="145"/>
      <c r="V39" s="13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</row>
    <row r="40" spans="1:34" s="149" customFormat="1" ht="14.25" customHeight="1">
      <c r="A40" s="10"/>
      <c r="B40" s="10"/>
      <c r="C40" s="10"/>
      <c r="D40" s="10"/>
      <c r="E40" s="10"/>
      <c r="F40" s="13"/>
      <c r="G40" s="1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98"/>
      <c r="U40" s="145"/>
      <c r="V40" s="13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</row>
    <row r="41" spans="1:34" s="149" customFormat="1" ht="14.25" customHeight="1">
      <c r="A41" s="10"/>
      <c r="B41" s="10"/>
      <c r="C41" s="10"/>
      <c r="D41" s="10"/>
      <c r="E41" s="10"/>
      <c r="F41" s="13"/>
      <c r="G41" s="1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98"/>
      <c r="U41" s="145"/>
      <c r="V41" s="13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</row>
    <row r="42" spans="1:34" s="149" customFormat="1" ht="14.25" customHeight="1">
      <c r="A42" s="10"/>
      <c r="B42" s="10"/>
      <c r="C42" s="10"/>
      <c r="D42" s="10"/>
      <c r="E42" s="10"/>
      <c r="F42" s="13"/>
      <c r="G42" s="1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98"/>
      <c r="U42" s="145"/>
      <c r="V42" s="13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</row>
    <row r="43" spans="1:34" s="149" customFormat="1" ht="14.25" customHeight="1">
      <c r="A43" s="10"/>
      <c r="B43" s="10"/>
      <c r="C43" s="10"/>
      <c r="D43" s="10"/>
      <c r="E43" s="10"/>
      <c r="F43" s="13"/>
      <c r="G43" s="1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98"/>
      <c r="U43" s="145"/>
      <c r="V43" s="13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</row>
    <row r="44" spans="1:34" s="149" customFormat="1" ht="14.25" customHeight="1">
      <c r="A44" s="10"/>
      <c r="B44" s="10"/>
      <c r="C44" s="10"/>
      <c r="D44" s="10"/>
      <c r="E44" s="10"/>
      <c r="F44" s="13"/>
      <c r="G44" s="13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98"/>
      <c r="U44" s="145"/>
      <c r="V44" s="13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</row>
    <row r="45" spans="1:34" s="149" customFormat="1" ht="14.25" customHeight="1">
      <c r="A45" s="10"/>
      <c r="B45" s="10"/>
      <c r="C45" s="10"/>
      <c r="D45" s="10"/>
      <c r="E45" s="10"/>
      <c r="F45" s="13"/>
      <c r="G45" s="13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98"/>
      <c r="U45" s="145"/>
      <c r="V45" s="13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</row>
    <row r="46" spans="1:34" s="149" customFormat="1" ht="14.25" customHeight="1">
      <c r="A46" s="10"/>
      <c r="B46" s="10"/>
      <c r="C46" s="10"/>
      <c r="D46" s="10"/>
      <c r="E46" s="10"/>
      <c r="F46" s="13"/>
      <c r="G46" s="13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98"/>
      <c r="U46" s="145"/>
      <c r="V46" s="13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</row>
    <row r="47" spans="1:34" s="149" customFormat="1" ht="14.25" customHeight="1">
      <c r="A47" s="10"/>
      <c r="B47" s="10"/>
      <c r="C47" s="10"/>
      <c r="D47" s="10"/>
      <c r="E47" s="10"/>
      <c r="F47" s="13"/>
      <c r="G47" s="13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98"/>
      <c r="U47" s="145"/>
      <c r="V47" s="13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</row>
    <row r="48" spans="6:34" s="149" customFormat="1" ht="14.25" customHeight="1">
      <c r="F48" s="150"/>
      <c r="G48" s="150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4"/>
      <c r="U48" s="16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</row>
    <row r="49" spans="6:34" s="149" customFormat="1" ht="14.25" customHeight="1"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4"/>
      <c r="U49" s="16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</row>
    <row r="50" spans="6:34" s="149" customFormat="1" ht="14.25" customHeight="1"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4"/>
      <c r="U50" s="16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</row>
    <row r="51" spans="6:34" s="149" customFormat="1" ht="14.25" customHeight="1"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4"/>
      <c r="U51" s="16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</row>
    <row r="52" spans="6:34" s="149" customFormat="1" ht="14.25" customHeight="1"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4"/>
      <c r="U52" s="16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</row>
    <row r="53" spans="6:34" s="149" customFormat="1" ht="14.25" customHeight="1"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4"/>
      <c r="U53" s="16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</row>
    <row r="54" spans="6:34" s="149" customFormat="1" ht="14.25" customHeight="1"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4"/>
      <c r="U54" s="16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</row>
    <row r="55" spans="6:34" s="149" customFormat="1" ht="14.25" customHeight="1"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4"/>
      <c r="U55" s="16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</row>
    <row r="56" spans="6:34" s="149" customFormat="1" ht="14.25" customHeight="1"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4"/>
      <c r="U56" s="16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</row>
    <row r="57" spans="6:34" s="149" customFormat="1" ht="14.25" customHeight="1"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4"/>
      <c r="U57" s="16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</row>
    <row r="58" spans="6:34" s="149" customFormat="1" ht="14.25" customHeight="1"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4"/>
      <c r="U58" s="16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</row>
    <row r="59" spans="6:34" s="149" customFormat="1" ht="14.25" customHeight="1"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4"/>
      <c r="U59" s="16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</row>
    <row r="60" spans="6:34" s="149" customFormat="1" ht="14.25" customHeight="1"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4"/>
      <c r="U60" s="16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</row>
    <row r="61" spans="6:34" s="149" customFormat="1" ht="14.25" customHeight="1"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4"/>
      <c r="U61" s="16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</row>
    <row r="62" spans="6:34" s="149" customFormat="1" ht="12"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4"/>
      <c r="U62" s="16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</row>
    <row r="63" spans="6:34" s="149" customFormat="1" ht="12"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4"/>
      <c r="U63" s="16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</row>
    <row r="64" spans="6:34" s="149" customFormat="1" ht="12"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4"/>
      <c r="U64" s="16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</row>
    <row r="65" spans="6:34" s="149" customFormat="1" ht="12"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4"/>
      <c r="U65" s="16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</row>
    <row r="66" spans="6:34" s="149" customFormat="1" ht="12"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4"/>
      <c r="U66" s="16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</row>
    <row r="67" spans="6:34" s="149" customFormat="1" ht="12"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4"/>
      <c r="U67" s="16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</row>
    <row r="68" spans="6:34" s="149" customFormat="1" ht="12"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4"/>
      <c r="U68" s="16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</row>
    <row r="69" spans="6:34" s="149" customFormat="1" ht="12"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4"/>
      <c r="U69" s="16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</row>
    <row r="70" spans="6:34" s="149" customFormat="1" ht="12"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4"/>
      <c r="U70" s="16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</row>
    <row r="71" spans="6:34" s="149" customFormat="1" ht="12"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4"/>
      <c r="U71" s="16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</row>
    <row r="72" spans="6:34" s="149" customFormat="1" ht="12"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4"/>
      <c r="U72" s="16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</row>
    <row r="73" spans="6:34" s="149" customFormat="1" ht="12"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4"/>
      <c r="U73" s="16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</row>
    <row r="74" spans="6:34" s="149" customFormat="1" ht="12"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4"/>
      <c r="U74" s="16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</row>
    <row r="75" spans="6:34" s="149" customFormat="1" ht="12"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4"/>
      <c r="U75" s="16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</row>
    <row r="76" spans="6:34" s="149" customFormat="1" ht="12"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4"/>
      <c r="U76" s="16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</row>
    <row r="77" spans="6:34" s="149" customFormat="1" ht="12"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4"/>
      <c r="U77" s="16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</row>
    <row r="78" spans="6:34" s="149" customFormat="1" ht="12"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4"/>
      <c r="U78" s="16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</row>
    <row r="79" spans="6:34" s="149" customFormat="1" ht="12"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4"/>
      <c r="U79" s="16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</row>
    <row r="80" spans="6:34" s="149" customFormat="1" ht="12"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4"/>
      <c r="U80" s="16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</row>
    <row r="81" spans="6:34" s="149" customFormat="1" ht="12"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4"/>
      <c r="U81" s="16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</row>
    <row r="82" spans="6:34" s="149" customFormat="1" ht="12"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4"/>
      <c r="U82" s="16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</row>
    <row r="83" spans="6:34" s="149" customFormat="1" ht="12"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4"/>
      <c r="U83" s="16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</row>
    <row r="84" spans="6:34" ht="12"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U84" s="160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</row>
    <row r="85" spans="6:34" ht="12"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U85" s="160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</row>
    <row r="86" spans="6:34" ht="12"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U86" s="160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</row>
    <row r="87" spans="6:34" ht="12"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U87" s="160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</row>
    <row r="88" spans="6:34" ht="12"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U88" s="160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</row>
    <row r="89" spans="6:34" ht="12"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U89" s="160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</row>
    <row r="90" spans="6:34" ht="12"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U90" s="160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</row>
    <row r="91" spans="6:34" ht="12"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U91" s="160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</row>
    <row r="92" spans="6:34" ht="12"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U92" s="160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</row>
    <row r="93" spans="6:34" ht="12"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U93" s="160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</row>
    <row r="94" spans="6:34" ht="12"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U94" s="160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</row>
    <row r="95" spans="6:34" ht="12"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U95" s="160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</row>
    <row r="96" spans="6:34" ht="12"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U96" s="160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</row>
    <row r="97" spans="6:34" ht="12"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U97" s="160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</row>
    <row r="98" spans="6:34" ht="12"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U98" s="160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</row>
    <row r="99" spans="6:34" ht="12"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U99" s="160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</row>
    <row r="100" spans="6:34" ht="12"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U100" s="160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</row>
    <row r="101" spans="6:34" ht="12"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U101" s="160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</row>
    <row r="102" spans="6:34" ht="12"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U102" s="160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</row>
    <row r="103" spans="6:34" ht="12"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U103" s="160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</row>
    <row r="104" spans="6:34" ht="12"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U104" s="160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</row>
    <row r="105" spans="6:34" ht="12"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U105" s="160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</row>
    <row r="106" spans="6:34" ht="12"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U106" s="160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</row>
    <row r="107" spans="6:34" ht="12"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U107" s="160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</row>
    <row r="108" spans="6:34" ht="12"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U108" s="160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</row>
  </sheetData>
  <mergeCells count="31">
    <mergeCell ref="B20:D20"/>
    <mergeCell ref="B16:D16"/>
    <mergeCell ref="B30:D30"/>
    <mergeCell ref="B29:D29"/>
    <mergeCell ref="B24:D24"/>
    <mergeCell ref="B23:D23"/>
    <mergeCell ref="B22:D22"/>
    <mergeCell ref="B21:D21"/>
    <mergeCell ref="B25:D25"/>
    <mergeCell ref="B19:D19"/>
    <mergeCell ref="C34:D34"/>
    <mergeCell ref="B28:D28"/>
    <mergeCell ref="B27:D27"/>
    <mergeCell ref="B26:D26"/>
    <mergeCell ref="B32:D32"/>
    <mergeCell ref="B33:D33"/>
    <mergeCell ref="B31:D31"/>
    <mergeCell ref="B8:D8"/>
    <mergeCell ref="B4:E4"/>
    <mergeCell ref="B17:D17"/>
    <mergeCell ref="B5:D5"/>
    <mergeCell ref="B6:D6"/>
    <mergeCell ref="B12:D12"/>
    <mergeCell ref="B11:D11"/>
    <mergeCell ref="B10:D10"/>
    <mergeCell ref="B9:D9"/>
    <mergeCell ref="B7:D7"/>
    <mergeCell ref="B18:D18"/>
    <mergeCell ref="B13:D13"/>
    <mergeCell ref="B15:D15"/>
    <mergeCell ref="B14:D14"/>
  </mergeCells>
  <printOptions/>
  <pageMargins left="1.3779527559055118" right="0.7874015748031497" top="0.7874015748031497" bottom="0.984251968503937" header="0.5118110236220472" footer="0.5118110236220472"/>
  <pageSetup horizontalDpi="600" verticalDpi="600" orientation="landscape" paperSize="8" scale="90" r:id="rId1"/>
  <headerFooter alignWithMargins="0">
    <oddFooter>&amp;L&amp;8会計学を学ぼう！
http://financial.mook.to/&amp;R&amp;8&amp;D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 READING,会計学を学ぼう！</dc:creator>
  <cp:keywords/>
  <dc:description>https://fsreading.net/</dc:description>
  <cp:lastModifiedBy>YI</cp:lastModifiedBy>
  <cp:lastPrinted>2015-01-10T05:48:18Z</cp:lastPrinted>
  <dcterms:created xsi:type="dcterms:W3CDTF">2005-10-17T01:41:58Z</dcterms:created>
  <dcterms:modified xsi:type="dcterms:W3CDTF">2015-01-10T06:01:17Z</dcterms:modified>
  <cp:category/>
  <cp:version/>
  <cp:contentType/>
  <cp:contentStatus/>
</cp:coreProperties>
</file>